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4355" windowHeight="2640"/>
  </bookViews>
  <sheets>
    <sheet name="Waluty" sheetId="1" r:id="rId1"/>
    <sheet name="PremiumSilver" sheetId="3" r:id="rId2"/>
    <sheet name="CzyPrzekroczenie" sheetId="2" r:id="rId3"/>
    <sheet name="Faktury" sheetId="5" r:id="rId4"/>
    <sheet name="Miesiace" sheetId="6" r:id="rId5"/>
    <sheet name="Daty" sheetId="7" r:id="rId6"/>
    <sheet name="Wojewodztwa" sheetId="8" r:id="rId7"/>
    <sheet name="Lista" sheetId="9" r:id="rId8"/>
    <sheet name="Tabela" sheetId="10" r:id="rId9"/>
    <sheet name="Kategorie" sheetId="11" r:id="rId10"/>
    <sheet name="Uczestnicy" sheetId="13" r:id="rId11"/>
    <sheet name="Wplaty" sheetId="12" r:id="rId12"/>
    <sheet name="Rabaty" sheetId="14" r:id="rId13"/>
    <sheet name="Bledy" sheetId="18" r:id="rId14"/>
    <sheet name="Drukarki" sheetId="17" r:id="rId15"/>
    <sheet name="Dane analiza" sheetId="15" r:id="rId16"/>
    <sheet name="Gantt" sheetId="16" r:id="rId17"/>
  </sheets>
  <definedNames>
    <definedName name="Biuro_Podrozy" localSheetId="9">Kategorie!$A$1:$B$3</definedName>
    <definedName name="Biuro_Podrozy" localSheetId="10">Uczestnicy!$A$1:$E$81</definedName>
    <definedName name="Biuro_Podrozy" localSheetId="11">Wplaty!$A$1:$F$120</definedName>
  </definedNames>
  <calcPr calcId="144525"/>
</workbook>
</file>

<file path=xl/calcChain.xml><?xml version="1.0" encoding="utf-8"?>
<calcChain xmlns="http://schemas.openxmlformats.org/spreadsheetml/2006/main">
  <c r="B2" i="16" l="1"/>
  <c r="B1" i="16"/>
  <c r="B4" i="16" s="1"/>
  <c r="B23" i="14"/>
  <c r="C23" i="14"/>
  <c r="D23" i="14"/>
  <c r="E23" i="14"/>
  <c r="B24" i="14"/>
  <c r="C24" i="14"/>
  <c r="D24" i="14"/>
  <c r="E24" i="14"/>
  <c r="B25" i="14"/>
  <c r="C25" i="14"/>
  <c r="D25" i="14"/>
  <c r="E25" i="14"/>
  <c r="B26" i="14"/>
  <c r="C26" i="14"/>
  <c r="D26" i="14"/>
  <c r="E26" i="14"/>
  <c r="C22" i="14"/>
  <c r="D22" i="14"/>
  <c r="E22" i="14"/>
  <c r="B22" i="14"/>
  <c r="B5" i="16" l="1"/>
  <c r="B6" i="16" s="1"/>
  <c r="B7" i="16" s="1"/>
  <c r="B8" i="16" s="1"/>
  <c r="B3" i="14"/>
  <c r="C3" i="14"/>
  <c r="D3" i="14"/>
  <c r="E3" i="14"/>
  <c r="B4" i="14"/>
  <c r="C4" i="14"/>
  <c r="D4" i="14"/>
  <c r="E4" i="14"/>
  <c r="B5" i="14"/>
  <c r="C5" i="14"/>
  <c r="D5" i="14"/>
  <c r="E5" i="14"/>
  <c r="B6" i="14"/>
  <c r="C6" i="14"/>
  <c r="D6" i="14"/>
  <c r="E6" i="14"/>
  <c r="C2" i="14"/>
  <c r="D2" i="14"/>
  <c r="E2" i="14"/>
  <c r="B2" i="14"/>
  <c r="F3" i="10"/>
  <c r="F4" i="10"/>
  <c r="F5" i="10"/>
  <c r="F6" i="10"/>
  <c r="F7" i="10"/>
  <c r="F8" i="10"/>
  <c r="F9" i="10"/>
  <c r="F10" i="10"/>
  <c r="F11" i="10"/>
  <c r="F12" i="10"/>
  <c r="F2" i="10"/>
  <c r="D3" i="10"/>
  <c r="D4" i="10"/>
  <c r="D5" i="10"/>
  <c r="D6" i="10"/>
  <c r="D7" i="10"/>
  <c r="D8" i="10"/>
  <c r="D9" i="10"/>
  <c r="D10" i="10"/>
  <c r="D11" i="10"/>
  <c r="D12" i="10"/>
  <c r="D2" i="10"/>
</calcChain>
</file>

<file path=xl/connections.xml><?xml version="1.0" encoding="utf-8"?>
<connections xmlns="http://schemas.openxmlformats.org/spreadsheetml/2006/main">
  <connection id="1" sourceFile="C:\Documents and Settings\rkraik\Pulpit\Biuro Podrozy.mdb" keepAlive="1" name="Biuro Podrozy" type="5" refreshedVersion="2" background="1" saveData="1">
    <dbPr connection="Provider=Microsoft.Jet.OLEDB.4.0;User ID=Admin;Data Source=C:\Documents and Settings\rkraik\Pulpit\Biuro Podrozy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Czlonkowie" commandType="3"/>
  </connection>
  <connection id="2" sourceFile="C:\Documents and Settings\rkraik\Pulpit\Biuro Podrozy.mdb" keepAlive="1" name="Biuro Podrozy2" type="5" refreshedVersion="2" background="1" saveData="1">
    <dbPr connection="Provider=Microsoft.Jet.OLEDB.4.0;User ID=Admin;Data Source=C:\Documents and Settings\rkraik\Pulpit\Biuro Podrozy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Kategorie" commandType="3"/>
  </connection>
  <connection id="3" sourceFile="C:\Documents and Settings\rkraik\Pulpit\Biuro Podrozy.mdb" keepAlive="1" name="Biuro Podrozy3" type="5" refreshedVersion="2" background="1" saveData="1">
    <dbPr connection="Provider=Microsoft.Jet.OLEDB.4.0;User ID=Admin;Data Source=C:\Documents and Settings\rkraik\Pulpit\Biuro Podrozy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Zaplaty" commandType="3"/>
  </connection>
</connections>
</file>

<file path=xl/sharedStrings.xml><?xml version="1.0" encoding="utf-8"?>
<sst xmlns="http://schemas.openxmlformats.org/spreadsheetml/2006/main" count="1003" uniqueCount="405">
  <si>
    <t>Kurs €</t>
  </si>
  <si>
    <t>Faktura</t>
  </si>
  <si>
    <t>Kwota w zł.</t>
  </si>
  <si>
    <t>Waluta €</t>
  </si>
  <si>
    <t>FV/736/10</t>
  </si>
  <si>
    <t>FV/5837/10</t>
  </si>
  <si>
    <t>FV/9187/9287</t>
  </si>
  <si>
    <t>PO/762/10</t>
  </si>
  <si>
    <t>F/1/2011</t>
  </si>
  <si>
    <t>Kwota w €</t>
  </si>
  <si>
    <t>Różnica plan/wykonanie</t>
  </si>
  <si>
    <t>Pozycja budżetu</t>
  </si>
  <si>
    <t>Catering</t>
  </si>
  <si>
    <t>Koszty delegacji</t>
  </si>
  <si>
    <t>Opłaty za telefon</t>
  </si>
  <si>
    <t>Rekrutacja</t>
  </si>
  <si>
    <t>Opis</t>
  </si>
  <si>
    <t>Standard</t>
  </si>
  <si>
    <t>Premium</t>
  </si>
  <si>
    <t>Silver</t>
  </si>
  <si>
    <t>Koszt</t>
  </si>
  <si>
    <t>Przelicznik</t>
  </si>
  <si>
    <t>Koszt końcowy</t>
  </si>
  <si>
    <t>Data</t>
  </si>
  <si>
    <t>F 001</t>
  </si>
  <si>
    <t>F 002</t>
  </si>
  <si>
    <t>F 003</t>
  </si>
  <si>
    <t>F 004</t>
  </si>
  <si>
    <t>F 005</t>
  </si>
  <si>
    <t>F 006</t>
  </si>
  <si>
    <t>F 007</t>
  </si>
  <si>
    <t>F 008</t>
  </si>
  <si>
    <t>F 009</t>
  </si>
  <si>
    <t>F 010</t>
  </si>
  <si>
    <t>F 011</t>
  </si>
  <si>
    <t>F 012</t>
  </si>
  <si>
    <t>F 013</t>
  </si>
  <si>
    <t>F 014</t>
  </si>
  <si>
    <t>F 015</t>
  </si>
  <si>
    <t>F 016</t>
  </si>
  <si>
    <t>F 017</t>
  </si>
  <si>
    <t>F 018</t>
  </si>
  <si>
    <t>F 019</t>
  </si>
  <si>
    <t>F 020</t>
  </si>
  <si>
    <t>F 021</t>
  </si>
  <si>
    <t>F 022</t>
  </si>
  <si>
    <t>F 023</t>
  </si>
  <si>
    <t>F 024</t>
  </si>
  <si>
    <t>F 025</t>
  </si>
  <si>
    <t>F 026</t>
  </si>
  <si>
    <t>F 027</t>
  </si>
  <si>
    <t>F 028</t>
  </si>
  <si>
    <t>F 029</t>
  </si>
  <si>
    <t>F 030</t>
  </si>
  <si>
    <t>F 031</t>
  </si>
  <si>
    <t>F 032</t>
  </si>
  <si>
    <t>F 033</t>
  </si>
  <si>
    <t>Projekt</t>
  </si>
  <si>
    <t>PPP</t>
  </si>
  <si>
    <t>AAA</t>
  </si>
  <si>
    <t>SSS</t>
  </si>
  <si>
    <t>Kwota</t>
  </si>
  <si>
    <t>Do dnia</t>
  </si>
  <si>
    <t>Z projektu</t>
  </si>
  <si>
    <t>Do dnia z projektu</t>
  </si>
  <si>
    <t>Ilość</t>
  </si>
  <si>
    <t>Suma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</si>
  <si>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</si>
  <si>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</si>
  <si>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</si>
  <si>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</si>
  <si>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</si>
  <si>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</si>
  <si>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</si>
  <si>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</si>
  <si>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</si>
  <si>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</si>
  <si>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</si>
  <si>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</si>
  <si>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Województwa:</t>
  </si>
  <si>
    <t>województwo</t>
  </si>
  <si>
    <t>kod</t>
  </si>
  <si>
    <t>tablica</t>
  </si>
  <si>
    <t>miasto</t>
  </si>
  <si>
    <t>powierzchnia</t>
  </si>
  <si>
    <t>ludność</t>
  </si>
  <si>
    <t>poziom urbanizacji</t>
  </si>
  <si>
    <t>rejestracyjna</t>
  </si>
  <si>
    <t>wojewódzkie</t>
  </si>
  <si>
    <t>km²</t>
  </si>
  <si>
    <t>(1 I 2010)</t>
  </si>
  <si>
    <t>dolnośląskie</t>
  </si>
  <si>
    <t>D</t>
  </si>
  <si>
    <t>Wrocław</t>
  </si>
  <si>
    <t>kujawsko-pomorskie</t>
  </si>
  <si>
    <t>C</t>
  </si>
  <si>
    <t>Bydgoszcz ¹</t>
  </si>
  <si>
    <t>Toruń ²</t>
  </si>
  <si>
    <t>lubelskie</t>
  </si>
  <si>
    <t>L</t>
  </si>
  <si>
    <t>Lublin</t>
  </si>
  <si>
    <t>lubuskie</t>
  </si>
  <si>
    <t>F</t>
  </si>
  <si>
    <t>Gorzów Wielkopolski ¹</t>
  </si>
  <si>
    <t>Zielona Góra ²</t>
  </si>
  <si>
    <t>łódzkie</t>
  </si>
  <si>
    <t>E</t>
  </si>
  <si>
    <t>Łódź</t>
  </si>
  <si>
    <t>małopolskie</t>
  </si>
  <si>
    <t>K</t>
  </si>
  <si>
    <t>Kraków</t>
  </si>
  <si>
    <t>mazowieckie</t>
  </si>
  <si>
    <t>W</t>
  </si>
  <si>
    <t>Warszawa</t>
  </si>
  <si>
    <t>opolskie</t>
  </si>
  <si>
    <t>O</t>
  </si>
  <si>
    <t>Opole</t>
  </si>
  <si>
    <t>podkarpackie</t>
  </si>
  <si>
    <t>R</t>
  </si>
  <si>
    <t>Rzeszów</t>
  </si>
  <si>
    <t>podlaskie</t>
  </si>
  <si>
    <t>B</t>
  </si>
  <si>
    <t>Białystok</t>
  </si>
  <si>
    <t>pomorskie</t>
  </si>
  <si>
    <t>G</t>
  </si>
  <si>
    <t>Gdańsk</t>
  </si>
  <si>
    <t>śląskie</t>
  </si>
  <si>
    <t>S</t>
  </si>
  <si>
    <t>Katowice</t>
  </si>
  <si>
    <t>świętokrzyskie</t>
  </si>
  <si>
    <t>T</t>
  </si>
  <si>
    <t>Kielce</t>
  </si>
  <si>
    <t>warmińsko-mazurskie</t>
  </si>
  <si>
    <t>N</t>
  </si>
  <si>
    <t>Olsztyn</t>
  </si>
  <si>
    <t>wielkopolskie</t>
  </si>
  <si>
    <t>P</t>
  </si>
  <si>
    <t>Poznań</t>
  </si>
  <si>
    <t>zachodniopomorskie</t>
  </si>
  <si>
    <t>Z</t>
  </si>
  <si>
    <t>Szczecin</t>
  </si>
  <si>
    <t>Województwo</t>
  </si>
  <si>
    <t>Nadaj nr:</t>
  </si>
  <si>
    <t>Udaj się do:</t>
  </si>
  <si>
    <t>Produkt</t>
  </si>
  <si>
    <t>%VAT</t>
  </si>
  <si>
    <t>A</t>
  </si>
  <si>
    <t>H</t>
  </si>
  <si>
    <t>I</t>
  </si>
  <si>
    <t>J</t>
  </si>
  <si>
    <t>Wartość BRUTTO</t>
  </si>
  <si>
    <t>Cena NETTO</t>
  </si>
  <si>
    <t>Wartość NETTO</t>
  </si>
  <si>
    <t>IdKategorii</t>
  </si>
  <si>
    <t>NazwaKategorii</t>
  </si>
  <si>
    <t>Uczestnik</t>
  </si>
  <si>
    <t>Kandydat</t>
  </si>
  <si>
    <t>Absolwent</t>
  </si>
  <si>
    <t>IdZaplaty</t>
  </si>
  <si>
    <t>RokZaplaty</t>
  </si>
  <si>
    <t>Zaplata</t>
  </si>
  <si>
    <t>IdUczestnika</t>
  </si>
  <si>
    <t>Nazwisko</t>
  </si>
  <si>
    <t>Imie</t>
  </si>
  <si>
    <t>Adres</t>
  </si>
  <si>
    <t>DataWstapienia</t>
  </si>
  <si>
    <t>Greiner</t>
  </si>
  <si>
    <t>Otto</t>
  </si>
  <si>
    <t>München</t>
  </si>
  <si>
    <t>Huber</t>
  </si>
  <si>
    <t>Maria, Mag.</t>
  </si>
  <si>
    <t>Wien</t>
  </si>
  <si>
    <t>Fischer</t>
  </si>
  <si>
    <t>Horst</t>
  </si>
  <si>
    <t>Müller</t>
  </si>
  <si>
    <t>Franz</t>
  </si>
  <si>
    <t>Maierhofer</t>
  </si>
  <si>
    <t>Irmgard</t>
  </si>
  <si>
    <t>Karlsruhe</t>
  </si>
  <si>
    <t>Reiter</t>
  </si>
  <si>
    <t>Paul, Ing.</t>
  </si>
  <si>
    <t>Kalcher</t>
  </si>
  <si>
    <t>Andreas</t>
  </si>
  <si>
    <t>Regensburg</t>
  </si>
  <si>
    <t>Hofer</t>
  </si>
  <si>
    <t>Elisabeth</t>
  </si>
  <si>
    <t>Linz</t>
  </si>
  <si>
    <t>Kendlbacher</t>
  </si>
  <si>
    <t>Werner</t>
  </si>
  <si>
    <t>Bremen</t>
  </si>
  <si>
    <t>Haring</t>
  </si>
  <si>
    <t>Josef</t>
  </si>
  <si>
    <t>Auer</t>
  </si>
  <si>
    <t>Marianne</t>
  </si>
  <si>
    <t>Bauer</t>
  </si>
  <si>
    <t>Andreas, Dipl.Ing.</t>
  </si>
  <si>
    <t>Khomnigg</t>
  </si>
  <si>
    <t>Walter</t>
  </si>
  <si>
    <t>Moser</t>
  </si>
  <si>
    <t>Erich</t>
  </si>
  <si>
    <t>Berlin</t>
  </si>
  <si>
    <t>Singer</t>
  </si>
  <si>
    <t>Waltraud</t>
  </si>
  <si>
    <t>Hofmeister</t>
  </si>
  <si>
    <t>Susanne, Mag.</t>
  </si>
  <si>
    <t>Kronbichler</t>
  </si>
  <si>
    <t>Alexander</t>
  </si>
  <si>
    <t>Sorger</t>
  </si>
  <si>
    <t>Richard</t>
  </si>
  <si>
    <t>Salzburg</t>
  </si>
  <si>
    <t>Wieland</t>
  </si>
  <si>
    <t>Erika</t>
  </si>
  <si>
    <t>Sperl</t>
  </si>
  <si>
    <t>Dietmar</t>
  </si>
  <si>
    <t>Schuller</t>
  </si>
  <si>
    <t>Kurt</t>
  </si>
  <si>
    <t>Hamburg</t>
  </si>
  <si>
    <t>Allersdorfer</t>
  </si>
  <si>
    <t>Alfred</t>
  </si>
  <si>
    <t>Meyer</t>
  </si>
  <si>
    <t>Wolfgang</t>
  </si>
  <si>
    <t>Stachl</t>
  </si>
  <si>
    <t>Konrad</t>
  </si>
  <si>
    <t>Wernmaier</t>
  </si>
  <si>
    <t>Grindner</t>
  </si>
  <si>
    <t>Cordula</t>
  </si>
  <si>
    <t>Gruber</t>
  </si>
  <si>
    <t>Karl</t>
  </si>
  <si>
    <t>Keinschuster</t>
  </si>
  <si>
    <t>Karl, Dr.</t>
  </si>
  <si>
    <t>Aschermair</t>
  </si>
  <si>
    <t>Johann</t>
  </si>
  <si>
    <t>Seidl</t>
  </si>
  <si>
    <t>Köln</t>
  </si>
  <si>
    <t>Schöberl</t>
  </si>
  <si>
    <t>Christine</t>
  </si>
  <si>
    <t>Kalchowitsch</t>
  </si>
  <si>
    <t>Erna</t>
  </si>
  <si>
    <t>Hönig</t>
  </si>
  <si>
    <t>Gustav</t>
  </si>
  <si>
    <t>Grundner</t>
  </si>
  <si>
    <t>Balduin</t>
  </si>
  <si>
    <t>Essen</t>
  </si>
  <si>
    <t>Markowitsch</t>
  </si>
  <si>
    <t>Gertrude</t>
  </si>
  <si>
    <t>Obermann</t>
  </si>
  <si>
    <t>Muller</t>
  </si>
  <si>
    <t>Christoph</t>
  </si>
  <si>
    <t>Klein</t>
  </si>
  <si>
    <t>Michaela</t>
  </si>
  <si>
    <t>Manuela</t>
  </si>
  <si>
    <t>Brunnmaier</t>
  </si>
  <si>
    <t>Manfred</t>
  </si>
  <si>
    <t>Dullnigg</t>
  </si>
  <si>
    <t>Bettina</t>
  </si>
  <si>
    <t>Fink</t>
  </si>
  <si>
    <t>Wilhelm, Mag.</t>
  </si>
  <si>
    <t>Derler</t>
  </si>
  <si>
    <t>Kurt, Ing.</t>
  </si>
  <si>
    <t>Hofbauer</t>
  </si>
  <si>
    <t>Ernst</t>
  </si>
  <si>
    <t>Elfriede</t>
  </si>
  <si>
    <t>Haberl</t>
  </si>
  <si>
    <t>Georg</t>
  </si>
  <si>
    <t>Juritsch</t>
  </si>
  <si>
    <t>Norbert</t>
  </si>
  <si>
    <t>Waldmeister</t>
  </si>
  <si>
    <t>Barbara</t>
  </si>
  <si>
    <t>Hannover</t>
  </si>
  <si>
    <t>Hödl</t>
  </si>
  <si>
    <t>Berhanrd</t>
  </si>
  <si>
    <t>List</t>
  </si>
  <si>
    <t>Eva, Dr.</t>
  </si>
  <si>
    <t>Petzenhauser</t>
  </si>
  <si>
    <t>Schweighofer</t>
  </si>
  <si>
    <t>Gerhard, Mag.</t>
  </si>
  <si>
    <t>Dorner</t>
  </si>
  <si>
    <t>Walpurga</t>
  </si>
  <si>
    <t>Harrer</t>
  </si>
  <si>
    <t>Peter</t>
  </si>
  <si>
    <t>Felberhuber</t>
  </si>
  <si>
    <t>Gertraud</t>
  </si>
  <si>
    <t>Arnberger</t>
  </si>
  <si>
    <t>Rudolf</t>
  </si>
  <si>
    <t>Zimmermann</t>
  </si>
  <si>
    <t>Renate</t>
  </si>
  <si>
    <t>Jauffer</t>
  </si>
  <si>
    <t>Kerstin</t>
  </si>
  <si>
    <t>Greschitz</t>
  </si>
  <si>
    <t>Thomas</t>
  </si>
  <si>
    <t>Jamernegg</t>
  </si>
  <si>
    <t>Hildegard, Mag.</t>
  </si>
  <si>
    <t>Laufer</t>
  </si>
  <si>
    <t>Leopold</t>
  </si>
  <si>
    <t>Bradics</t>
  </si>
  <si>
    <t>Helfried</t>
  </si>
  <si>
    <t>Zupancic</t>
  </si>
  <si>
    <t>Christian</t>
  </si>
  <si>
    <t>Nabernik</t>
  </si>
  <si>
    <t>Andreas, Ing.</t>
  </si>
  <si>
    <t>Schittek</t>
  </si>
  <si>
    <t>Brunner</t>
  </si>
  <si>
    <t>Reitbauer</t>
  </si>
  <si>
    <t>Karin</t>
  </si>
  <si>
    <t>Kamm</t>
  </si>
  <si>
    <t>Gabriele</t>
  </si>
  <si>
    <t>Karner</t>
  </si>
  <si>
    <t>Helene, Dr.</t>
  </si>
  <si>
    <t>Lorenz</t>
  </si>
  <si>
    <t>Silvia</t>
  </si>
  <si>
    <t>Koller</t>
  </si>
  <si>
    <t>Haiden</t>
  </si>
  <si>
    <t>Herbert</t>
  </si>
  <si>
    <t>Luise</t>
  </si>
  <si>
    <t>Frankfurt</t>
  </si>
  <si>
    <t>Preg</t>
  </si>
  <si>
    <t>Harald</t>
  </si>
  <si>
    <t>Homburg</t>
  </si>
  <si>
    <t>Seyfried</t>
  </si>
  <si>
    <t>Erding</t>
  </si>
  <si>
    <t>Sommer</t>
  </si>
  <si>
    <t>Walter, Dipl.Ing.</t>
  </si>
  <si>
    <t>Stuttgart</t>
  </si>
  <si>
    <t>Timberger</t>
  </si>
  <si>
    <t>Bochum</t>
  </si>
  <si>
    <t>Zach</t>
  </si>
  <si>
    <t>Volker</t>
  </si>
  <si>
    <t>Kassel</t>
  </si>
  <si>
    <t>Meister</t>
  </si>
  <si>
    <t>Bielefeld</t>
  </si>
  <si>
    <t>il. Licencji</t>
  </si>
  <si>
    <t>Rabaty</t>
  </si>
  <si>
    <t>Cena bazowa 2010</t>
  </si>
  <si>
    <t>Cena za licencje</t>
  </si>
  <si>
    <t>Szkolenie</t>
  </si>
  <si>
    <t>APP</t>
  </si>
  <si>
    <t>ECDL</t>
  </si>
  <si>
    <t>TKE</t>
  </si>
  <si>
    <t>DWE</t>
  </si>
  <si>
    <t>MMDEDIA</t>
  </si>
  <si>
    <t>Ilość osób</t>
  </si>
  <si>
    <t>Ukończyło</t>
  </si>
  <si>
    <t>Data rozpoczęcia szkolenia</t>
  </si>
  <si>
    <t>Data zakończenia:</t>
  </si>
  <si>
    <t>Przygotowanie</t>
  </si>
  <si>
    <t xml:space="preserve">Dzień 1 </t>
  </si>
  <si>
    <t>Dzień 2</t>
  </si>
  <si>
    <t>Dzień 3</t>
  </si>
  <si>
    <t>Utrwalanie</t>
  </si>
  <si>
    <t>Miesiac</t>
  </si>
  <si>
    <t>Kto</t>
  </si>
  <si>
    <t>Gdzie</t>
  </si>
  <si>
    <t>Ile</t>
  </si>
  <si>
    <t>BIT\ekowalska</t>
  </si>
  <si>
    <t>HP3550</t>
  </si>
  <si>
    <t>BIT\gmanska</t>
  </si>
  <si>
    <t>iR5000</t>
  </si>
  <si>
    <t>BIT\mmichalski</t>
  </si>
  <si>
    <t>HP2820</t>
  </si>
  <si>
    <t>BIT\pogniewska</t>
  </si>
  <si>
    <t>BIT\rfischer</t>
  </si>
  <si>
    <t>BIT\ipatska</t>
  </si>
  <si>
    <t>BIT\bostrowska</t>
  </si>
  <si>
    <t>BIT\jsmiejarska</t>
  </si>
  <si>
    <t>BIT\ikogut</t>
  </si>
  <si>
    <t>BIT\ewiosna</t>
  </si>
  <si>
    <t>BIT\efinger</t>
  </si>
  <si>
    <t>BIT\izakopka</t>
  </si>
  <si>
    <t>BIT\bkud</t>
  </si>
  <si>
    <t>BIT\mszemiczek</t>
  </si>
  <si>
    <t>BIT\aogonek</t>
  </si>
  <si>
    <t>BIT\kwolaniuk</t>
  </si>
  <si>
    <t>BIT\bstasch</t>
  </si>
  <si>
    <t>BIT\HOrtmann</t>
  </si>
  <si>
    <t>Trener</t>
  </si>
  <si>
    <t>Czas</t>
  </si>
  <si>
    <t>Kurs</t>
  </si>
  <si>
    <t>Marcelina Kołysz</t>
  </si>
  <si>
    <t>sp2</t>
  </si>
  <si>
    <t>UM</t>
  </si>
  <si>
    <t>Sylwia Warkoczyk</t>
  </si>
  <si>
    <t>ppp2</t>
  </si>
  <si>
    <t>wp2</t>
  </si>
  <si>
    <t>ip3</t>
  </si>
  <si>
    <t>wip2</t>
  </si>
  <si>
    <t>wz2</t>
  </si>
  <si>
    <t>ppp4</t>
  </si>
  <si>
    <t>ap3</t>
  </si>
  <si>
    <t>wip3</t>
  </si>
  <si>
    <t>Rafał Państewko</t>
  </si>
  <si>
    <t>wp1</t>
  </si>
  <si>
    <t>Monika Włodarz</t>
  </si>
  <si>
    <t>ip1</t>
  </si>
  <si>
    <t>exp4</t>
  </si>
  <si>
    <t>exp5</t>
  </si>
  <si>
    <t>ppz1</t>
  </si>
  <si>
    <t>wip1</t>
  </si>
  <si>
    <t>ppz2</t>
  </si>
  <si>
    <t>ap4</t>
  </si>
  <si>
    <t>ppp3</t>
  </si>
  <si>
    <t>ppp1</t>
  </si>
  <si>
    <t>pspp2</t>
  </si>
  <si>
    <t>exp7</t>
  </si>
  <si>
    <t>ppp5</t>
  </si>
  <si>
    <t>pspp5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</si>
</sst>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[$€-2]\ * #,##0.00_-;\-[$€-2]\ * #,##0.00_-;_-[$€-2]\ * &quot;-&quot;??_-;_-@_-"/>
    <numFmt numFmtId="165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9">
    <xf numFmtId="0" fontId="0" fillId="0" borderId="0"/>
    <xf numFmtId="0" fontId="1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4" borderId="0" applyNumberFormat="0" applyBorder="0" applyAlignment="0" applyProtection="0"/>
    <xf numFmtId="0" fontId="5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2" applyNumberFormat="0" applyAlignment="0" applyProtection="0"/>
    <xf numFmtId="0" fontId="9" fillId="9" borderId="3" applyNumberFormat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10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4" borderId="2" applyNumberFormat="0" applyAlignment="0" applyProtection="0"/>
    <xf numFmtId="0" fontId="16" fillId="0" borderId="7" applyNumberFormat="0" applyFill="0" applyAlignment="0" applyProtection="0"/>
    <xf numFmtId="0" fontId="17" fillId="20" borderId="0" applyNumberFormat="0" applyBorder="0" applyAlignment="0" applyProtection="0"/>
    <xf numFmtId="0" fontId="4" fillId="7" borderId="8" applyNumberFormat="0" applyFont="0" applyAlignment="0" applyProtection="0"/>
    <xf numFmtId="0" fontId="18" fillId="16" borderId="9" applyNumberFormat="0" applyAlignment="0" applyProtection="0"/>
    <xf numFmtId="0" fontId="19" fillId="0" borderId="0" applyNumberFormat="0" applyFill="0" applyBorder="0" applyAlignment="0" applyProtection="0"/>
    <xf numFmtId="0" fontId="10" fillId="0" borderId="10" applyNumberFormat="0" applyFill="0" applyAlignment="0" applyProtection="0"/>
    <xf numFmtId="0" fontId="20" fillId="0" borderId="0" applyNumberForma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165" fontId="0" fillId="0" borderId="0" xfId="0" applyNumberFormat="1"/>
    <xf numFmtId="44" fontId="2" fillId="0" borderId="0" xfId="3" applyFont="1"/>
    <xf numFmtId="43" fontId="0" fillId="0" borderId="0" xfId="0" applyNumberFormat="1"/>
    <xf numFmtId="0" fontId="0" fillId="0" borderId="0" xfId="0"/>
    <xf numFmtId="9" fontId="2" fillId="0" borderId="0" xfId="2" applyFont="1"/>
    <xf numFmtId="14" fontId="0" fillId="0" borderId="0" xfId="0" applyNumberFormat="1"/>
    <xf numFmtId="44" fontId="2" fillId="0" borderId="0" xfId="3" applyFont="1"/>
    <xf numFmtId="14" fontId="0" fillId="2" borderId="1" xfId="0" applyNumberFormat="1" applyFill="1" applyBorder="1"/>
    <xf numFmtId="0" fontId="0" fillId="2" borderId="1" xfId="0" applyFill="1" applyBorder="1"/>
    <xf numFmtId="9" fontId="0" fillId="0" borderId="0" xfId="0" applyNumberFormat="1"/>
    <xf numFmtId="0" fontId="0" fillId="0" borderId="0" xfId="0"/>
    <xf numFmtId="4" fontId="0" fillId="0" borderId="0" xfId="0" applyNumberFormat="1"/>
    <xf numFmtId="3" fontId="0" fillId="0" borderId="0" xfId="0" applyNumberFormat="1"/>
    <xf numFmtId="10" fontId="0" fillId="0" borderId="0" xfId="0" applyNumberFormat="1"/>
    <xf numFmtId="1" fontId="0" fillId="0" borderId="0" xfId="0" applyNumberFormat="1"/>
    <xf numFmtId="44" fontId="0" fillId="0" borderId="0" xfId="3" applyFont="1"/>
    <xf numFmtId="0" fontId="3" fillId="0" borderId="0" xfId="0" applyFont="1"/>
    <xf numFmtId="0" fontId="4" fillId="0" borderId="0" xfId="5"/>
    <xf numFmtId="14" fontId="4" fillId="0" borderId="0" xfId="5" applyNumberFormat="1"/>
    <xf numFmtId="0" fontId="1" fillId="0" borderId="0" xfId="5" applyFont="1"/>
  </cellXfs>
  <cellStyles count="49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ny" xfId="0" builtinId="0"/>
    <cellStyle name="Normalny 2" xfId="1"/>
    <cellStyle name="Normalny 3" xfId="5"/>
    <cellStyle name="Note" xfId="44"/>
    <cellStyle name="Output" xfId="45"/>
    <cellStyle name="Procentowy" xfId="2" builtinId="5"/>
    <cellStyle name="Sheet Title" xfId="46"/>
    <cellStyle name="Total" xfId="47"/>
    <cellStyle name="Walutowy" xfId="3" builtinId="4"/>
    <cellStyle name="Walutowy 2" xfId="4"/>
    <cellStyle name="Warning Text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Biuro Podrozy" connectionId="2" autoFormatId="16" applyNumberFormats="0" applyBorderFormats="0" applyFontFormats="1" applyPatternFormats="1" applyAlignmentFormats="0" applyWidthHeightFormats="0">
  <queryTableRefresh nextId="3">
    <queryTableFields count="2">
      <queryTableField id="1" name="IdKategorii"/>
      <queryTableField id="2" name="NazwaKategorii"/>
    </queryTableFields>
  </queryTableRefresh>
</queryTable>
</file>

<file path=xl/queryTables/queryTable2.xml><?xml version="1.0" encoding="utf-8"?>
<queryTable xmlns="http://schemas.openxmlformats.org/spreadsheetml/2006/main" name="Biuro Podrozy" connectionId="1" autoFormatId="16" applyNumberFormats="0" applyBorderFormats="0" applyFontFormats="1" applyPatternFormats="1" applyAlignmentFormats="0" applyWidthHeightFormats="0">
  <queryTableRefresh nextId="8">
    <queryTableFields count="5">
      <queryTableField id="1" name="IdCzlonka"/>
      <queryTableField id="2" name="Nazwisko"/>
      <queryTableField id="3" name="Imie"/>
      <queryTableField id="5" name="Adres"/>
      <queryTableField id="6" name="DataWstapienia"/>
    </queryTableFields>
    <queryTableDeletedFields count="2">
      <deletedField name="Tytul"/>
      <deletedField name="IdKategorii"/>
    </queryTableDeletedFields>
  </queryTableRefresh>
</queryTable>
</file>

<file path=xl/queryTables/queryTable3.xml><?xml version="1.0" encoding="utf-8"?>
<queryTable xmlns="http://schemas.openxmlformats.org/spreadsheetml/2006/main" name="Biuro Podrozy" connectionId="3" autoFormatId="16" applyNumberFormats="0" applyBorderFormats="0" applyFontFormats="1" applyPatternFormats="1" applyAlignmentFormats="0" applyWidthHeightFormats="0">
  <queryTableRefresh nextId="7">
    <queryTableFields count="6">
      <queryTableField id="1" name="IdZaplaty"/>
      <queryTableField id="2" name="Data"/>
      <queryTableField id="3" name="IdCzlonka"/>
      <queryTableField id="6" dataBound="0" fillFormulas="1"/>
      <queryTableField id="4" name="RokZaplaty"/>
      <queryTableField id="5" name="Zaplata"/>
    </queryTable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12" sqref="B12"/>
    </sheetView>
  </sheetViews>
  <sheetFormatPr defaultRowHeight="15" x14ac:dyDescent="0.25"/>
  <cols>
    <col min="1" max="1" width="13.140625" bestFit="1" customWidth="1"/>
    <col min="2" max="2" width="16" bestFit="1" customWidth="1"/>
    <col min="3" max="3" width="17.7109375" customWidth="1"/>
  </cols>
  <sheetData>
    <row r="1" spans="1:3" x14ac:dyDescent="0.25">
      <c r="B1" t="s">
        <v>3</v>
      </c>
    </row>
    <row r="2" spans="1:3" x14ac:dyDescent="0.25">
      <c r="A2" t="s">
        <v>0</v>
      </c>
      <c r="B2" s="2">
        <v>4.41</v>
      </c>
    </row>
    <row r="4" spans="1:3" x14ac:dyDescent="0.25">
      <c r="A4" t="s">
        <v>1</v>
      </c>
      <c r="B4" t="s">
        <v>9</v>
      </c>
      <c r="C4" t="s">
        <v>2</v>
      </c>
    </row>
    <row r="5" spans="1:3" x14ac:dyDescent="0.25">
      <c r="A5" t="s">
        <v>4</v>
      </c>
      <c r="B5" s="1">
        <v>450</v>
      </c>
      <c r="C5" s="3"/>
    </row>
    <row r="6" spans="1:3" x14ac:dyDescent="0.25">
      <c r="A6" t="s">
        <v>5</v>
      </c>
      <c r="B6" s="1">
        <v>230</v>
      </c>
      <c r="C6" s="3"/>
    </row>
    <row r="7" spans="1:3" x14ac:dyDescent="0.25">
      <c r="A7" t="s">
        <v>6</v>
      </c>
      <c r="B7" s="1">
        <v>50</v>
      </c>
      <c r="C7" s="3"/>
    </row>
    <row r="8" spans="1:3" x14ac:dyDescent="0.25">
      <c r="A8" t="s">
        <v>7</v>
      </c>
      <c r="B8" s="1">
        <v>65</v>
      </c>
      <c r="C8" s="3"/>
    </row>
    <row r="9" spans="1:3" x14ac:dyDescent="0.25">
      <c r="A9" t="s">
        <v>8</v>
      </c>
      <c r="B9" s="1">
        <v>340</v>
      </c>
      <c r="C9" s="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5" sqref="C5"/>
    </sheetView>
  </sheetViews>
  <sheetFormatPr defaultRowHeight="15" x14ac:dyDescent="0.25"/>
  <cols>
    <col min="1" max="1" width="16.7109375" customWidth="1"/>
    <col min="2" max="2" width="15.5703125" bestFit="1" customWidth="1"/>
  </cols>
  <sheetData>
    <row r="1" spans="1:2" x14ac:dyDescent="0.25">
      <c r="A1" s="18" t="s">
        <v>153</v>
      </c>
      <c r="B1" s="18" t="s">
        <v>154</v>
      </c>
    </row>
    <row r="2" spans="1:2" x14ac:dyDescent="0.25">
      <c r="A2" s="12">
        <v>1</v>
      </c>
      <c r="B2" s="12" t="s">
        <v>155</v>
      </c>
    </row>
    <row r="3" spans="1:2" x14ac:dyDescent="0.25">
      <c r="A3" s="12">
        <v>2</v>
      </c>
      <c r="B3" s="12" t="s">
        <v>156</v>
      </c>
    </row>
    <row r="4" spans="1:2" x14ac:dyDescent="0.25">
      <c r="A4" s="12">
        <v>3</v>
      </c>
      <c r="B4" s="12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workbookViewId="0">
      <selection activeCell="F14" sqref="F14"/>
    </sheetView>
  </sheetViews>
  <sheetFormatPr defaultRowHeight="15" x14ac:dyDescent="0.25"/>
  <cols>
    <col min="1" max="1" width="12.42578125" bestFit="1" customWidth="1"/>
    <col min="2" max="2" width="13.28515625" bestFit="1" customWidth="1"/>
    <col min="3" max="3" width="16.85546875" bestFit="1" customWidth="1"/>
    <col min="4" max="4" width="11.42578125" bestFit="1" customWidth="1"/>
    <col min="5" max="5" width="15.42578125" bestFit="1" customWidth="1"/>
  </cols>
  <sheetData>
    <row r="1" spans="1:5" x14ac:dyDescent="0.25">
      <c r="A1" s="18" t="s">
        <v>161</v>
      </c>
      <c r="B1" s="18" t="s">
        <v>162</v>
      </c>
      <c r="C1" s="18" t="s">
        <v>163</v>
      </c>
      <c r="D1" s="18" t="s">
        <v>164</v>
      </c>
      <c r="E1" s="18" t="s">
        <v>165</v>
      </c>
    </row>
    <row r="2" spans="1:5" x14ac:dyDescent="0.25">
      <c r="A2" s="12">
        <v>1</v>
      </c>
      <c r="B2" s="12" t="s">
        <v>166</v>
      </c>
      <c r="C2" s="12" t="s">
        <v>167</v>
      </c>
      <c r="D2" s="12" t="s">
        <v>168</v>
      </c>
      <c r="E2" s="7">
        <v>37307</v>
      </c>
    </row>
    <row r="3" spans="1:5" x14ac:dyDescent="0.25">
      <c r="A3" s="12">
        <v>2</v>
      </c>
      <c r="B3" s="12" t="s">
        <v>169</v>
      </c>
      <c r="C3" s="12" t="s">
        <v>170</v>
      </c>
      <c r="D3" s="12" t="s">
        <v>171</v>
      </c>
      <c r="E3" s="7">
        <v>36954</v>
      </c>
    </row>
    <row r="4" spans="1:5" x14ac:dyDescent="0.25">
      <c r="A4" s="12">
        <v>3</v>
      </c>
      <c r="B4" s="12" t="s">
        <v>172</v>
      </c>
      <c r="C4" s="12" t="s">
        <v>173</v>
      </c>
      <c r="D4" s="12" t="s">
        <v>168</v>
      </c>
      <c r="E4" s="7">
        <v>37320</v>
      </c>
    </row>
    <row r="5" spans="1:5" x14ac:dyDescent="0.25">
      <c r="A5" s="12">
        <v>4</v>
      </c>
      <c r="B5" s="12" t="s">
        <v>174</v>
      </c>
      <c r="C5" s="12" t="s">
        <v>175</v>
      </c>
      <c r="D5" s="12" t="s">
        <v>168</v>
      </c>
      <c r="E5" s="7">
        <v>36596</v>
      </c>
    </row>
    <row r="6" spans="1:5" x14ac:dyDescent="0.25">
      <c r="A6" s="12">
        <v>5</v>
      </c>
      <c r="B6" s="12" t="s">
        <v>176</v>
      </c>
      <c r="C6" s="12" t="s">
        <v>177</v>
      </c>
      <c r="D6" s="12" t="s">
        <v>178</v>
      </c>
      <c r="E6" s="7">
        <v>36994</v>
      </c>
    </row>
    <row r="7" spans="1:5" x14ac:dyDescent="0.25">
      <c r="A7" s="12">
        <v>6</v>
      </c>
      <c r="B7" s="12" t="s">
        <v>179</v>
      </c>
      <c r="C7" s="12" t="s">
        <v>180</v>
      </c>
      <c r="D7" s="12" t="s">
        <v>168</v>
      </c>
      <c r="E7" s="7">
        <v>37363</v>
      </c>
    </row>
    <row r="8" spans="1:5" x14ac:dyDescent="0.25">
      <c r="A8" s="12">
        <v>7</v>
      </c>
      <c r="B8" s="12" t="s">
        <v>181</v>
      </c>
      <c r="C8" s="12" t="s">
        <v>182</v>
      </c>
      <c r="D8" s="12" t="s">
        <v>183</v>
      </c>
      <c r="E8" s="7">
        <v>37365</v>
      </c>
    </row>
    <row r="9" spans="1:5" x14ac:dyDescent="0.25">
      <c r="A9" s="12">
        <v>8</v>
      </c>
      <c r="B9" s="12" t="s">
        <v>184</v>
      </c>
      <c r="C9" s="12" t="s">
        <v>185</v>
      </c>
      <c r="D9" s="12" t="s">
        <v>186</v>
      </c>
      <c r="E9" s="7">
        <v>37005</v>
      </c>
    </row>
    <row r="10" spans="1:5" x14ac:dyDescent="0.25">
      <c r="A10" s="12">
        <v>9</v>
      </c>
      <c r="B10" s="12" t="s">
        <v>187</v>
      </c>
      <c r="C10" s="12" t="s">
        <v>188</v>
      </c>
      <c r="D10" s="12" t="s">
        <v>189</v>
      </c>
      <c r="E10" s="7">
        <v>36641</v>
      </c>
    </row>
    <row r="11" spans="1:5" x14ac:dyDescent="0.25">
      <c r="A11" s="12">
        <v>10</v>
      </c>
      <c r="B11" s="12" t="s">
        <v>190</v>
      </c>
      <c r="C11" s="12" t="s">
        <v>191</v>
      </c>
      <c r="D11" s="12" t="s">
        <v>189</v>
      </c>
      <c r="E11" s="7">
        <v>37015</v>
      </c>
    </row>
    <row r="12" spans="1:5" x14ac:dyDescent="0.25">
      <c r="A12" s="12">
        <v>11</v>
      </c>
      <c r="B12" s="12" t="s">
        <v>192</v>
      </c>
      <c r="C12" s="12" t="s">
        <v>193</v>
      </c>
      <c r="D12" s="12" t="s">
        <v>168</v>
      </c>
      <c r="E12" s="7">
        <v>37383</v>
      </c>
    </row>
    <row r="13" spans="1:5" x14ac:dyDescent="0.25">
      <c r="A13" s="12">
        <v>12</v>
      </c>
      <c r="B13" s="12" t="s">
        <v>194</v>
      </c>
      <c r="C13" s="12" t="s">
        <v>195</v>
      </c>
      <c r="D13" s="12" t="s">
        <v>168</v>
      </c>
      <c r="E13" s="7">
        <v>37385</v>
      </c>
    </row>
    <row r="14" spans="1:5" x14ac:dyDescent="0.25">
      <c r="A14" s="12">
        <v>13</v>
      </c>
      <c r="B14" s="12" t="s">
        <v>196</v>
      </c>
      <c r="C14" s="12" t="s">
        <v>197</v>
      </c>
      <c r="D14" s="12" t="s">
        <v>171</v>
      </c>
      <c r="E14" s="7">
        <v>37038</v>
      </c>
    </row>
    <row r="15" spans="1:5" x14ac:dyDescent="0.25">
      <c r="A15" s="12">
        <v>14</v>
      </c>
      <c r="B15" s="12" t="s">
        <v>198</v>
      </c>
      <c r="C15" s="12" t="s">
        <v>199</v>
      </c>
      <c r="D15" s="12" t="s">
        <v>200</v>
      </c>
      <c r="E15" s="7">
        <v>37413</v>
      </c>
    </row>
    <row r="16" spans="1:5" x14ac:dyDescent="0.25">
      <c r="A16" s="12">
        <v>15</v>
      </c>
      <c r="B16" s="12" t="s">
        <v>201</v>
      </c>
      <c r="C16" s="12" t="s">
        <v>202</v>
      </c>
      <c r="D16" s="12" t="s">
        <v>171</v>
      </c>
      <c r="E16" s="7">
        <v>36690</v>
      </c>
    </row>
    <row r="17" spans="1:5" x14ac:dyDescent="0.25">
      <c r="A17" s="12">
        <v>16</v>
      </c>
      <c r="B17" s="12" t="s">
        <v>203</v>
      </c>
      <c r="C17" s="12" t="s">
        <v>204</v>
      </c>
      <c r="D17" s="12" t="s">
        <v>168</v>
      </c>
      <c r="E17" s="7">
        <v>37057</v>
      </c>
    </row>
    <row r="18" spans="1:5" x14ac:dyDescent="0.25">
      <c r="A18" s="12">
        <v>17</v>
      </c>
      <c r="B18" s="12" t="s">
        <v>205</v>
      </c>
      <c r="C18" s="12" t="s">
        <v>206</v>
      </c>
      <c r="D18" s="12" t="s">
        <v>168</v>
      </c>
      <c r="E18" s="7">
        <v>37429</v>
      </c>
    </row>
    <row r="19" spans="1:5" x14ac:dyDescent="0.25">
      <c r="A19" s="12">
        <v>18</v>
      </c>
      <c r="B19" s="12" t="s">
        <v>207</v>
      </c>
      <c r="C19" s="12" t="s">
        <v>208</v>
      </c>
      <c r="D19" s="12" t="s">
        <v>209</v>
      </c>
      <c r="E19" s="7">
        <v>36701</v>
      </c>
    </row>
    <row r="20" spans="1:5" x14ac:dyDescent="0.25">
      <c r="A20" s="12">
        <v>19</v>
      </c>
      <c r="B20" s="12" t="s">
        <v>210</v>
      </c>
      <c r="C20" s="12" t="s">
        <v>211</v>
      </c>
      <c r="D20" s="12" t="s">
        <v>171</v>
      </c>
      <c r="E20" s="7">
        <v>37084</v>
      </c>
    </row>
    <row r="21" spans="1:5" x14ac:dyDescent="0.25">
      <c r="A21" s="12">
        <v>20</v>
      </c>
      <c r="B21" s="12" t="s">
        <v>212</v>
      </c>
      <c r="C21" s="12" t="s">
        <v>213</v>
      </c>
      <c r="D21" s="12" t="s">
        <v>171</v>
      </c>
      <c r="E21" s="7">
        <v>37101</v>
      </c>
    </row>
    <row r="22" spans="1:5" x14ac:dyDescent="0.25">
      <c r="A22" s="12">
        <v>21</v>
      </c>
      <c r="B22" s="12" t="s">
        <v>214</v>
      </c>
      <c r="C22" s="12" t="s">
        <v>215</v>
      </c>
      <c r="D22" s="12" t="s">
        <v>216</v>
      </c>
      <c r="E22" s="7">
        <v>36745</v>
      </c>
    </row>
    <row r="23" spans="1:5" x14ac:dyDescent="0.25">
      <c r="A23" s="12">
        <v>22</v>
      </c>
      <c r="B23" s="12" t="s">
        <v>217</v>
      </c>
      <c r="C23" s="12" t="s">
        <v>218</v>
      </c>
      <c r="D23" s="12" t="s">
        <v>168</v>
      </c>
      <c r="E23" s="7">
        <v>37476</v>
      </c>
    </row>
    <row r="24" spans="1:5" x14ac:dyDescent="0.25">
      <c r="A24" s="12">
        <v>23</v>
      </c>
      <c r="B24" s="12" t="s">
        <v>219</v>
      </c>
      <c r="C24" s="12" t="s">
        <v>220</v>
      </c>
      <c r="D24" s="12" t="s">
        <v>189</v>
      </c>
      <c r="E24" s="7">
        <v>36748</v>
      </c>
    </row>
    <row r="25" spans="1:5" x14ac:dyDescent="0.25">
      <c r="A25" s="12">
        <v>24</v>
      </c>
      <c r="B25" s="12" t="s">
        <v>221</v>
      </c>
      <c r="C25" s="12" t="s">
        <v>222</v>
      </c>
      <c r="D25" s="12" t="s">
        <v>171</v>
      </c>
      <c r="E25" s="7">
        <v>37115</v>
      </c>
    </row>
    <row r="26" spans="1:5" x14ac:dyDescent="0.25">
      <c r="A26" s="12">
        <v>25</v>
      </c>
      <c r="B26" s="12" t="s">
        <v>223</v>
      </c>
      <c r="C26" s="12" t="s">
        <v>185</v>
      </c>
      <c r="D26" s="12" t="s">
        <v>171</v>
      </c>
      <c r="E26" s="7">
        <v>37487</v>
      </c>
    </row>
    <row r="27" spans="1:5" x14ac:dyDescent="0.25">
      <c r="A27" s="12">
        <v>26</v>
      </c>
      <c r="B27" s="12" t="s">
        <v>224</v>
      </c>
      <c r="C27" s="12" t="s">
        <v>225</v>
      </c>
      <c r="D27" s="12" t="s">
        <v>209</v>
      </c>
      <c r="E27" s="7">
        <v>37122</v>
      </c>
    </row>
    <row r="28" spans="1:5" x14ac:dyDescent="0.25">
      <c r="A28" s="12">
        <v>27</v>
      </c>
      <c r="B28" s="12" t="s">
        <v>226</v>
      </c>
      <c r="C28" s="12" t="s">
        <v>227</v>
      </c>
      <c r="D28" s="12" t="s">
        <v>168</v>
      </c>
      <c r="E28" s="7">
        <v>37495</v>
      </c>
    </row>
    <row r="29" spans="1:5" x14ac:dyDescent="0.25">
      <c r="A29" s="12">
        <v>28</v>
      </c>
      <c r="B29" s="12" t="s">
        <v>228</v>
      </c>
      <c r="C29" s="12" t="s">
        <v>229</v>
      </c>
      <c r="D29" s="12" t="s">
        <v>200</v>
      </c>
      <c r="E29" s="7">
        <v>36772</v>
      </c>
    </row>
    <row r="30" spans="1:5" x14ac:dyDescent="0.25">
      <c r="A30" s="12">
        <v>29</v>
      </c>
      <c r="B30" s="12" t="s">
        <v>230</v>
      </c>
      <c r="C30" s="12" t="s">
        <v>231</v>
      </c>
      <c r="D30" s="12" t="s">
        <v>200</v>
      </c>
      <c r="E30" s="7">
        <v>36786</v>
      </c>
    </row>
    <row r="31" spans="1:5" x14ac:dyDescent="0.25">
      <c r="A31" s="12">
        <v>30</v>
      </c>
      <c r="B31" s="12" t="s">
        <v>232</v>
      </c>
      <c r="C31" s="12" t="s">
        <v>220</v>
      </c>
      <c r="D31" s="12" t="s">
        <v>233</v>
      </c>
      <c r="E31" s="7">
        <v>37169</v>
      </c>
    </row>
    <row r="32" spans="1:5" x14ac:dyDescent="0.25">
      <c r="A32" s="12">
        <v>31</v>
      </c>
      <c r="B32" s="12" t="s">
        <v>234</v>
      </c>
      <c r="C32" s="12" t="s">
        <v>235</v>
      </c>
      <c r="D32" s="12" t="s">
        <v>168</v>
      </c>
      <c r="E32" s="7">
        <v>37537</v>
      </c>
    </row>
    <row r="33" spans="1:5" x14ac:dyDescent="0.25">
      <c r="A33" s="12">
        <v>32</v>
      </c>
      <c r="B33" s="12" t="s">
        <v>236</v>
      </c>
      <c r="C33" s="12" t="s">
        <v>237</v>
      </c>
      <c r="D33" s="12" t="s">
        <v>168</v>
      </c>
      <c r="E33" s="7">
        <v>36824</v>
      </c>
    </row>
    <row r="34" spans="1:5" x14ac:dyDescent="0.25">
      <c r="A34" s="12">
        <v>33</v>
      </c>
      <c r="B34" s="12" t="s">
        <v>238</v>
      </c>
      <c r="C34" s="12" t="s">
        <v>239</v>
      </c>
      <c r="D34" s="12" t="s">
        <v>168</v>
      </c>
      <c r="E34" s="7">
        <v>37194</v>
      </c>
    </row>
    <row r="35" spans="1:5" x14ac:dyDescent="0.25">
      <c r="A35" s="12">
        <v>34</v>
      </c>
      <c r="B35" s="12" t="s">
        <v>240</v>
      </c>
      <c r="C35" s="12" t="s">
        <v>241</v>
      </c>
      <c r="D35" s="12" t="s">
        <v>242</v>
      </c>
      <c r="E35" s="7">
        <v>37573</v>
      </c>
    </row>
    <row r="36" spans="1:5" x14ac:dyDescent="0.25">
      <c r="A36" s="12">
        <v>35</v>
      </c>
      <c r="B36" s="12" t="s">
        <v>243</v>
      </c>
      <c r="C36" s="12" t="s">
        <v>244</v>
      </c>
      <c r="D36" s="12" t="s">
        <v>200</v>
      </c>
      <c r="E36" s="7">
        <v>37583</v>
      </c>
    </row>
    <row r="37" spans="1:5" x14ac:dyDescent="0.25">
      <c r="A37" s="12">
        <v>36</v>
      </c>
      <c r="B37" s="12" t="s">
        <v>245</v>
      </c>
      <c r="C37" s="12" t="s">
        <v>173</v>
      </c>
      <c r="D37" s="12" t="s">
        <v>171</v>
      </c>
      <c r="E37" s="7">
        <v>37220</v>
      </c>
    </row>
    <row r="38" spans="1:5" x14ac:dyDescent="0.25">
      <c r="A38" s="12">
        <v>37</v>
      </c>
      <c r="B38" s="12" t="s">
        <v>246</v>
      </c>
      <c r="C38" s="12" t="s">
        <v>247</v>
      </c>
      <c r="D38" s="12" t="s">
        <v>168</v>
      </c>
      <c r="E38" s="7">
        <v>36868</v>
      </c>
    </row>
    <row r="39" spans="1:5" x14ac:dyDescent="0.25">
      <c r="A39" s="12">
        <v>38</v>
      </c>
      <c r="B39" s="12" t="s">
        <v>248</v>
      </c>
      <c r="C39" s="12" t="s">
        <v>249</v>
      </c>
      <c r="D39" s="12" t="s">
        <v>168</v>
      </c>
      <c r="E39" s="7">
        <v>36883</v>
      </c>
    </row>
    <row r="40" spans="1:5" x14ac:dyDescent="0.25">
      <c r="A40" s="12">
        <v>39</v>
      </c>
      <c r="B40" s="12" t="s">
        <v>207</v>
      </c>
      <c r="C40" s="12" t="s">
        <v>250</v>
      </c>
      <c r="D40" s="12" t="s">
        <v>171</v>
      </c>
      <c r="E40" s="7">
        <v>36885</v>
      </c>
    </row>
    <row r="41" spans="1:5" x14ac:dyDescent="0.25">
      <c r="A41" s="12">
        <v>40</v>
      </c>
      <c r="B41" s="12" t="s">
        <v>251</v>
      </c>
      <c r="C41" s="12" t="s">
        <v>252</v>
      </c>
      <c r="D41" s="12" t="s">
        <v>168</v>
      </c>
      <c r="E41" s="7">
        <v>36889</v>
      </c>
    </row>
    <row r="42" spans="1:5" x14ac:dyDescent="0.25">
      <c r="A42" s="12">
        <v>41</v>
      </c>
      <c r="B42" s="12" t="s">
        <v>253</v>
      </c>
      <c r="C42" s="12" t="s">
        <v>254</v>
      </c>
      <c r="D42" s="12" t="s">
        <v>200</v>
      </c>
      <c r="E42" s="7">
        <v>36889</v>
      </c>
    </row>
    <row r="43" spans="1:5" x14ac:dyDescent="0.25">
      <c r="A43" s="12">
        <v>42</v>
      </c>
      <c r="B43" s="12" t="s">
        <v>255</v>
      </c>
      <c r="C43" s="12" t="s">
        <v>256</v>
      </c>
      <c r="D43" s="12" t="s">
        <v>189</v>
      </c>
      <c r="E43" s="7">
        <v>36896</v>
      </c>
    </row>
    <row r="44" spans="1:5" x14ac:dyDescent="0.25">
      <c r="A44" s="12">
        <v>43</v>
      </c>
      <c r="B44" s="12" t="s">
        <v>257</v>
      </c>
      <c r="C44" s="12" t="s">
        <v>258</v>
      </c>
      <c r="D44" s="12" t="s">
        <v>216</v>
      </c>
      <c r="E44" s="7">
        <v>36899</v>
      </c>
    </row>
    <row r="45" spans="1:5" x14ac:dyDescent="0.25">
      <c r="A45" s="12">
        <v>44</v>
      </c>
      <c r="B45" s="12" t="s">
        <v>259</v>
      </c>
      <c r="C45" s="12" t="s">
        <v>260</v>
      </c>
      <c r="D45" s="12" t="s">
        <v>171</v>
      </c>
      <c r="E45" s="7">
        <v>36906</v>
      </c>
    </row>
    <row r="46" spans="1:5" x14ac:dyDescent="0.25">
      <c r="A46" s="12">
        <v>45</v>
      </c>
      <c r="B46" s="12" t="s">
        <v>194</v>
      </c>
      <c r="C46" s="12" t="s">
        <v>261</v>
      </c>
      <c r="D46" s="12" t="s">
        <v>168</v>
      </c>
      <c r="E46" s="7">
        <v>36912</v>
      </c>
    </row>
    <row r="47" spans="1:5" x14ac:dyDescent="0.25">
      <c r="A47" s="12">
        <v>46</v>
      </c>
      <c r="B47" s="12" t="s">
        <v>262</v>
      </c>
      <c r="C47" s="12" t="s">
        <v>263</v>
      </c>
      <c r="D47" s="12" t="s">
        <v>168</v>
      </c>
      <c r="E47" s="7">
        <v>36935</v>
      </c>
    </row>
    <row r="48" spans="1:5" x14ac:dyDescent="0.25">
      <c r="A48" s="12">
        <v>47</v>
      </c>
      <c r="B48" s="12" t="s">
        <v>264</v>
      </c>
      <c r="C48" s="12" t="s">
        <v>265</v>
      </c>
      <c r="D48" s="12" t="s">
        <v>189</v>
      </c>
      <c r="E48" s="7">
        <v>36937</v>
      </c>
    </row>
    <row r="49" spans="1:5" x14ac:dyDescent="0.25">
      <c r="A49" s="12">
        <v>48</v>
      </c>
      <c r="B49" s="12" t="s">
        <v>266</v>
      </c>
      <c r="C49" s="12" t="s">
        <v>267</v>
      </c>
      <c r="D49" s="12" t="s">
        <v>186</v>
      </c>
      <c r="E49" s="7">
        <v>36956</v>
      </c>
    </row>
    <row r="50" spans="1:5" x14ac:dyDescent="0.25">
      <c r="A50" s="12">
        <v>49</v>
      </c>
      <c r="B50" s="12" t="s">
        <v>169</v>
      </c>
      <c r="C50" s="12" t="s">
        <v>175</v>
      </c>
      <c r="D50" s="12" t="s">
        <v>268</v>
      </c>
      <c r="E50" s="7">
        <v>36967</v>
      </c>
    </row>
    <row r="51" spans="1:5" x14ac:dyDescent="0.25">
      <c r="A51" s="12">
        <v>50</v>
      </c>
      <c r="B51" s="12" t="s">
        <v>269</v>
      </c>
      <c r="C51" s="12" t="s">
        <v>270</v>
      </c>
      <c r="D51" s="12" t="s">
        <v>168</v>
      </c>
      <c r="E51" s="7">
        <v>36979</v>
      </c>
    </row>
    <row r="52" spans="1:5" x14ac:dyDescent="0.25">
      <c r="A52" s="12">
        <v>51</v>
      </c>
      <c r="B52" s="12" t="s">
        <v>271</v>
      </c>
      <c r="C52" s="12" t="s">
        <v>272</v>
      </c>
      <c r="D52" s="12" t="s">
        <v>200</v>
      </c>
      <c r="E52" s="7">
        <v>36982</v>
      </c>
    </row>
    <row r="53" spans="1:5" x14ac:dyDescent="0.25">
      <c r="A53" s="12">
        <v>52</v>
      </c>
      <c r="B53" s="12" t="s">
        <v>273</v>
      </c>
      <c r="C53" s="12" t="s">
        <v>235</v>
      </c>
      <c r="D53" s="12" t="s">
        <v>186</v>
      </c>
      <c r="E53" s="7">
        <v>36992</v>
      </c>
    </row>
    <row r="54" spans="1:5" x14ac:dyDescent="0.25">
      <c r="A54" s="12">
        <v>53</v>
      </c>
      <c r="B54" s="12" t="s">
        <v>274</v>
      </c>
      <c r="C54" s="12" t="s">
        <v>275</v>
      </c>
      <c r="D54" s="12" t="s">
        <v>171</v>
      </c>
      <c r="E54" s="7">
        <v>36994</v>
      </c>
    </row>
    <row r="55" spans="1:5" x14ac:dyDescent="0.25">
      <c r="A55" s="12">
        <v>54</v>
      </c>
      <c r="B55" s="12" t="s">
        <v>276</v>
      </c>
      <c r="C55" s="12" t="s">
        <v>277</v>
      </c>
      <c r="D55" s="12" t="s">
        <v>209</v>
      </c>
      <c r="E55" s="7">
        <v>37008</v>
      </c>
    </row>
    <row r="56" spans="1:5" x14ac:dyDescent="0.25">
      <c r="A56" s="12">
        <v>55</v>
      </c>
      <c r="B56" s="12" t="s">
        <v>278</v>
      </c>
      <c r="C56" s="12" t="s">
        <v>279</v>
      </c>
      <c r="D56" s="12" t="s">
        <v>171</v>
      </c>
      <c r="E56" s="7">
        <v>37037</v>
      </c>
    </row>
    <row r="57" spans="1:5" x14ac:dyDescent="0.25">
      <c r="A57" s="12">
        <v>56</v>
      </c>
      <c r="B57" s="12" t="s">
        <v>280</v>
      </c>
      <c r="C57" s="12" t="s">
        <v>281</v>
      </c>
      <c r="D57" s="12" t="s">
        <v>209</v>
      </c>
      <c r="E57" s="7">
        <v>37041</v>
      </c>
    </row>
    <row r="58" spans="1:5" x14ac:dyDescent="0.25">
      <c r="A58" s="12">
        <v>57</v>
      </c>
      <c r="B58" s="12" t="s">
        <v>282</v>
      </c>
      <c r="C58" s="12" t="s">
        <v>283</v>
      </c>
      <c r="D58" s="12" t="s">
        <v>242</v>
      </c>
      <c r="E58" s="7">
        <v>37047</v>
      </c>
    </row>
    <row r="59" spans="1:5" x14ac:dyDescent="0.25">
      <c r="A59" s="12">
        <v>58</v>
      </c>
      <c r="B59" s="12" t="s">
        <v>284</v>
      </c>
      <c r="C59" s="12" t="s">
        <v>285</v>
      </c>
      <c r="D59" s="12" t="s">
        <v>168</v>
      </c>
      <c r="E59" s="7">
        <v>37050</v>
      </c>
    </row>
    <row r="60" spans="1:5" x14ac:dyDescent="0.25">
      <c r="A60" s="12">
        <v>59</v>
      </c>
      <c r="B60" s="12" t="s">
        <v>286</v>
      </c>
      <c r="C60" s="12" t="s">
        <v>287</v>
      </c>
      <c r="D60" s="12" t="s">
        <v>200</v>
      </c>
      <c r="E60" s="7">
        <v>37052</v>
      </c>
    </row>
    <row r="61" spans="1:5" x14ac:dyDescent="0.25">
      <c r="A61" s="12">
        <v>60</v>
      </c>
      <c r="B61" s="12" t="s">
        <v>288</v>
      </c>
      <c r="C61" s="12" t="s">
        <v>289</v>
      </c>
      <c r="D61" s="12" t="s">
        <v>171</v>
      </c>
      <c r="E61" s="7">
        <v>37061</v>
      </c>
    </row>
    <row r="62" spans="1:5" x14ac:dyDescent="0.25">
      <c r="A62" s="12">
        <v>61</v>
      </c>
      <c r="B62" s="12" t="s">
        <v>290</v>
      </c>
      <c r="C62" s="12" t="s">
        <v>291</v>
      </c>
      <c r="D62" s="12" t="s">
        <v>171</v>
      </c>
      <c r="E62" s="7">
        <v>37064</v>
      </c>
    </row>
    <row r="63" spans="1:5" x14ac:dyDescent="0.25">
      <c r="A63" s="12">
        <v>62</v>
      </c>
      <c r="B63" s="12" t="s">
        <v>292</v>
      </c>
      <c r="C63" s="12" t="s">
        <v>293</v>
      </c>
      <c r="D63" s="12" t="s">
        <v>171</v>
      </c>
      <c r="E63" s="7">
        <v>37069</v>
      </c>
    </row>
    <row r="64" spans="1:5" x14ac:dyDescent="0.25">
      <c r="A64" s="12">
        <v>63</v>
      </c>
      <c r="B64" s="12" t="s">
        <v>294</v>
      </c>
      <c r="C64" s="12" t="s">
        <v>295</v>
      </c>
      <c r="D64" s="12" t="s">
        <v>186</v>
      </c>
      <c r="E64" s="7">
        <v>37072</v>
      </c>
    </row>
    <row r="65" spans="1:5" x14ac:dyDescent="0.25">
      <c r="A65" s="12">
        <v>64</v>
      </c>
      <c r="B65" s="12" t="s">
        <v>296</v>
      </c>
      <c r="C65" s="12" t="s">
        <v>297</v>
      </c>
      <c r="D65" s="12" t="s">
        <v>233</v>
      </c>
      <c r="E65" s="7">
        <v>37076</v>
      </c>
    </row>
    <row r="66" spans="1:5" x14ac:dyDescent="0.25">
      <c r="A66" s="12">
        <v>65</v>
      </c>
      <c r="B66" s="12" t="s">
        <v>298</v>
      </c>
      <c r="C66" s="12" t="s">
        <v>299</v>
      </c>
      <c r="D66" s="12" t="s">
        <v>168</v>
      </c>
      <c r="E66" s="7">
        <v>37111</v>
      </c>
    </row>
    <row r="67" spans="1:5" x14ac:dyDescent="0.25">
      <c r="A67" s="12">
        <v>66</v>
      </c>
      <c r="B67" s="12" t="s">
        <v>300</v>
      </c>
      <c r="C67" s="12" t="s">
        <v>220</v>
      </c>
      <c r="D67" s="12" t="s">
        <v>209</v>
      </c>
      <c r="E67" s="7">
        <v>37126</v>
      </c>
    </row>
    <row r="68" spans="1:5" x14ac:dyDescent="0.25">
      <c r="A68" s="12">
        <v>67</v>
      </c>
      <c r="B68" s="12" t="s">
        <v>301</v>
      </c>
      <c r="C68" s="12" t="s">
        <v>231</v>
      </c>
      <c r="D68" s="12" t="s">
        <v>168</v>
      </c>
      <c r="E68" s="7">
        <v>37127</v>
      </c>
    </row>
    <row r="69" spans="1:5" x14ac:dyDescent="0.25">
      <c r="A69" s="12">
        <v>68</v>
      </c>
      <c r="B69" s="12" t="s">
        <v>302</v>
      </c>
      <c r="C69" s="12" t="s">
        <v>303</v>
      </c>
      <c r="D69" s="12" t="s">
        <v>242</v>
      </c>
      <c r="E69" s="7">
        <v>37128</v>
      </c>
    </row>
    <row r="70" spans="1:5" x14ac:dyDescent="0.25">
      <c r="A70" s="12">
        <v>69</v>
      </c>
      <c r="B70" s="12" t="s">
        <v>304</v>
      </c>
      <c r="C70" s="12" t="s">
        <v>305</v>
      </c>
      <c r="D70" s="12" t="s">
        <v>168</v>
      </c>
      <c r="E70" s="7">
        <v>37138</v>
      </c>
    </row>
    <row r="71" spans="1:5" x14ac:dyDescent="0.25">
      <c r="A71" s="12">
        <v>70</v>
      </c>
      <c r="B71" s="12" t="s">
        <v>306</v>
      </c>
      <c r="C71" s="12" t="s">
        <v>307</v>
      </c>
      <c r="D71" s="12" t="s">
        <v>242</v>
      </c>
      <c r="E71" s="7">
        <v>37139</v>
      </c>
    </row>
    <row r="72" spans="1:5" x14ac:dyDescent="0.25">
      <c r="A72" s="12">
        <v>71</v>
      </c>
      <c r="B72" s="12" t="s">
        <v>308</v>
      </c>
      <c r="C72" s="12" t="s">
        <v>309</v>
      </c>
      <c r="D72" s="12" t="s">
        <v>168</v>
      </c>
      <c r="E72" s="7">
        <v>37141</v>
      </c>
    </row>
    <row r="73" spans="1:5" x14ac:dyDescent="0.25">
      <c r="A73" s="12">
        <v>72</v>
      </c>
      <c r="B73" s="12" t="s">
        <v>310</v>
      </c>
      <c r="C73" s="12" t="s">
        <v>218</v>
      </c>
      <c r="D73" s="12" t="s">
        <v>168</v>
      </c>
      <c r="E73" s="7">
        <v>37156</v>
      </c>
    </row>
    <row r="74" spans="1:5" x14ac:dyDescent="0.25">
      <c r="A74" s="12">
        <v>73</v>
      </c>
      <c r="B74" s="12" t="s">
        <v>311</v>
      </c>
      <c r="C74" s="12" t="s">
        <v>312</v>
      </c>
      <c r="D74" s="12" t="s">
        <v>209</v>
      </c>
      <c r="E74" s="7">
        <v>37167</v>
      </c>
    </row>
    <row r="75" spans="1:5" x14ac:dyDescent="0.25">
      <c r="A75" s="12">
        <v>74</v>
      </c>
      <c r="B75" s="12" t="s">
        <v>198</v>
      </c>
      <c r="C75" s="12" t="s">
        <v>313</v>
      </c>
      <c r="D75" s="12" t="s">
        <v>314</v>
      </c>
      <c r="E75" s="7">
        <v>37170</v>
      </c>
    </row>
    <row r="76" spans="1:5" x14ac:dyDescent="0.25">
      <c r="A76" s="12">
        <v>75</v>
      </c>
      <c r="B76" s="12" t="s">
        <v>315</v>
      </c>
      <c r="C76" s="12" t="s">
        <v>316</v>
      </c>
      <c r="D76" s="12" t="s">
        <v>317</v>
      </c>
      <c r="E76" s="7">
        <v>37173</v>
      </c>
    </row>
    <row r="77" spans="1:5" x14ac:dyDescent="0.25">
      <c r="A77" s="12">
        <v>76</v>
      </c>
      <c r="B77" s="12" t="s">
        <v>318</v>
      </c>
      <c r="C77" s="12" t="s">
        <v>316</v>
      </c>
      <c r="D77" s="12" t="s">
        <v>319</v>
      </c>
      <c r="E77" s="7">
        <v>37174</v>
      </c>
    </row>
    <row r="78" spans="1:5" x14ac:dyDescent="0.25">
      <c r="A78" s="12">
        <v>77</v>
      </c>
      <c r="B78" s="12" t="s">
        <v>320</v>
      </c>
      <c r="C78" s="12" t="s">
        <v>321</v>
      </c>
      <c r="D78" s="12" t="s">
        <v>322</v>
      </c>
      <c r="E78" s="7">
        <v>37174</v>
      </c>
    </row>
    <row r="79" spans="1:5" x14ac:dyDescent="0.25">
      <c r="A79" s="12">
        <v>78</v>
      </c>
      <c r="B79" s="12" t="s">
        <v>323</v>
      </c>
      <c r="C79" s="12" t="s">
        <v>249</v>
      </c>
      <c r="D79" s="12" t="s">
        <v>324</v>
      </c>
      <c r="E79" s="7">
        <v>37209</v>
      </c>
    </row>
    <row r="80" spans="1:5" x14ac:dyDescent="0.25">
      <c r="A80" s="12">
        <v>79</v>
      </c>
      <c r="B80" s="12" t="s">
        <v>325</v>
      </c>
      <c r="C80" s="12" t="s">
        <v>326</v>
      </c>
      <c r="D80" s="12" t="s">
        <v>327</v>
      </c>
      <c r="E80" s="7">
        <v>37212</v>
      </c>
    </row>
    <row r="81" spans="1:5" x14ac:dyDescent="0.25">
      <c r="A81" s="12">
        <v>80</v>
      </c>
      <c r="B81" s="12" t="s">
        <v>328</v>
      </c>
      <c r="C81" s="12" t="s">
        <v>285</v>
      </c>
      <c r="D81" s="12" t="s">
        <v>329</v>
      </c>
      <c r="E81" s="7">
        <v>37220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workbookViewId="0">
      <selection activeCell="I15" sqref="I15"/>
    </sheetView>
  </sheetViews>
  <sheetFormatPr defaultRowHeight="15" x14ac:dyDescent="0.25"/>
  <cols>
    <col min="2" max="2" width="10.42578125" bestFit="1" customWidth="1"/>
    <col min="3" max="3" width="10" bestFit="1" customWidth="1"/>
    <col min="4" max="4" width="10" style="12" customWidth="1"/>
  </cols>
  <sheetData>
    <row r="1" spans="1:6" x14ac:dyDescent="0.25">
      <c r="A1" s="18" t="s">
        <v>158</v>
      </c>
      <c r="B1" s="18" t="s">
        <v>23</v>
      </c>
      <c r="C1" s="18" t="s">
        <v>161</v>
      </c>
      <c r="D1" s="18" t="s">
        <v>153</v>
      </c>
      <c r="E1" s="18" t="s">
        <v>159</v>
      </c>
      <c r="F1" s="18" t="s">
        <v>160</v>
      </c>
    </row>
    <row r="2" spans="1:6" x14ac:dyDescent="0.25">
      <c r="A2" s="12">
        <v>1</v>
      </c>
      <c r="B2" s="7">
        <v>36831</v>
      </c>
      <c r="C2" s="12">
        <v>75</v>
      </c>
      <c r="D2" s="12">
        <v>2</v>
      </c>
      <c r="E2" s="12">
        <v>2001</v>
      </c>
      <c r="F2" s="12">
        <v>490</v>
      </c>
    </row>
    <row r="3" spans="1:6" x14ac:dyDescent="0.25">
      <c r="A3" s="12">
        <v>2</v>
      </c>
      <c r="B3" s="7">
        <v>36832</v>
      </c>
      <c r="C3" s="12">
        <v>17</v>
      </c>
      <c r="D3" s="12">
        <v>1</v>
      </c>
      <c r="E3" s="12">
        <v>2001</v>
      </c>
      <c r="F3" s="12">
        <v>490</v>
      </c>
    </row>
    <row r="4" spans="1:6" x14ac:dyDescent="0.25">
      <c r="A4" s="12">
        <v>3</v>
      </c>
      <c r="B4" s="7">
        <v>36833</v>
      </c>
      <c r="C4" s="12">
        <v>68</v>
      </c>
      <c r="D4" s="12">
        <v>3</v>
      </c>
      <c r="E4" s="12">
        <v>2001</v>
      </c>
      <c r="F4" s="12">
        <v>490</v>
      </c>
    </row>
    <row r="5" spans="1:6" x14ac:dyDescent="0.25">
      <c r="A5" s="12">
        <v>4</v>
      </c>
      <c r="B5" s="7">
        <v>36833</v>
      </c>
      <c r="C5" s="12">
        <v>47</v>
      </c>
      <c r="D5" s="12">
        <v>2</v>
      </c>
      <c r="E5" s="12">
        <v>2001</v>
      </c>
      <c r="F5" s="12">
        <v>250</v>
      </c>
    </row>
    <row r="6" spans="1:6" x14ac:dyDescent="0.25">
      <c r="A6" s="12">
        <v>5</v>
      </c>
      <c r="B6" s="7">
        <v>36833</v>
      </c>
      <c r="C6" s="12">
        <v>72</v>
      </c>
      <c r="D6" s="12">
        <v>2</v>
      </c>
      <c r="E6" s="12">
        <v>2001</v>
      </c>
      <c r="F6" s="12">
        <v>250</v>
      </c>
    </row>
    <row r="7" spans="1:6" x14ac:dyDescent="0.25">
      <c r="A7" s="12">
        <v>6</v>
      </c>
      <c r="B7" s="7">
        <v>36834</v>
      </c>
      <c r="C7" s="12">
        <v>12</v>
      </c>
      <c r="D7" s="12">
        <v>2</v>
      </c>
      <c r="E7" s="12">
        <v>2001</v>
      </c>
      <c r="F7" s="12">
        <v>490</v>
      </c>
    </row>
    <row r="8" spans="1:6" x14ac:dyDescent="0.25">
      <c r="A8" s="12">
        <v>7</v>
      </c>
      <c r="B8" s="7">
        <v>36834</v>
      </c>
      <c r="C8" s="12">
        <v>49</v>
      </c>
      <c r="D8" s="12">
        <v>2</v>
      </c>
      <c r="E8" s="12">
        <v>2001</v>
      </c>
      <c r="F8" s="12">
        <v>250</v>
      </c>
    </row>
    <row r="9" spans="1:6" x14ac:dyDescent="0.25">
      <c r="A9" s="12">
        <v>8</v>
      </c>
      <c r="B9" s="7">
        <v>36834</v>
      </c>
      <c r="C9" s="12">
        <v>24</v>
      </c>
      <c r="D9" s="12">
        <v>2</v>
      </c>
      <c r="E9" s="12">
        <v>2001</v>
      </c>
      <c r="F9" s="12">
        <v>250</v>
      </c>
    </row>
    <row r="10" spans="1:6" x14ac:dyDescent="0.25">
      <c r="A10" s="12">
        <v>9</v>
      </c>
      <c r="B10" s="7">
        <v>36834</v>
      </c>
      <c r="C10" s="12">
        <v>39</v>
      </c>
      <c r="D10" s="12">
        <v>2</v>
      </c>
      <c r="E10" s="12">
        <v>2001</v>
      </c>
      <c r="F10" s="12">
        <v>250</v>
      </c>
    </row>
    <row r="11" spans="1:6" x14ac:dyDescent="0.25">
      <c r="A11" s="12">
        <v>10</v>
      </c>
      <c r="B11" s="7">
        <v>36835</v>
      </c>
      <c r="C11" s="12">
        <v>76</v>
      </c>
      <c r="D11" s="12">
        <v>3</v>
      </c>
      <c r="E11" s="12">
        <v>2001</v>
      </c>
      <c r="F11" s="12">
        <v>250</v>
      </c>
    </row>
    <row r="12" spans="1:6" x14ac:dyDescent="0.25">
      <c r="A12" s="12">
        <v>11</v>
      </c>
      <c r="B12" s="7">
        <v>36836</v>
      </c>
      <c r="C12" s="12">
        <v>59</v>
      </c>
      <c r="D12" s="12">
        <v>3</v>
      </c>
      <c r="E12" s="12">
        <v>2001</v>
      </c>
      <c r="F12" s="12">
        <v>250</v>
      </c>
    </row>
    <row r="13" spans="1:6" x14ac:dyDescent="0.25">
      <c r="A13" s="12">
        <v>12</v>
      </c>
      <c r="B13" s="7">
        <v>36838</v>
      </c>
      <c r="C13" s="12">
        <v>66</v>
      </c>
      <c r="D13" s="12">
        <v>2</v>
      </c>
      <c r="E13" s="12">
        <v>2001</v>
      </c>
      <c r="F13" s="12">
        <v>250</v>
      </c>
    </row>
    <row r="14" spans="1:6" x14ac:dyDescent="0.25">
      <c r="A14" s="12">
        <v>13</v>
      </c>
      <c r="B14" s="7">
        <v>36838</v>
      </c>
      <c r="C14" s="12">
        <v>41</v>
      </c>
      <c r="D14" s="12">
        <v>2</v>
      </c>
      <c r="E14" s="12">
        <v>2001</v>
      </c>
      <c r="F14" s="12">
        <v>490</v>
      </c>
    </row>
    <row r="15" spans="1:6" x14ac:dyDescent="0.25">
      <c r="A15" s="12">
        <v>14</v>
      </c>
      <c r="B15" s="7">
        <v>36840</v>
      </c>
      <c r="C15" s="12">
        <v>30</v>
      </c>
      <c r="D15" s="12">
        <v>2</v>
      </c>
      <c r="E15" s="12">
        <v>2001</v>
      </c>
      <c r="F15" s="12">
        <v>250</v>
      </c>
    </row>
    <row r="16" spans="1:6" x14ac:dyDescent="0.25">
      <c r="A16" s="12">
        <v>15</v>
      </c>
      <c r="B16" s="7">
        <v>36841</v>
      </c>
      <c r="C16" s="12">
        <v>77</v>
      </c>
      <c r="D16" s="12">
        <v>2</v>
      </c>
      <c r="E16" s="12">
        <v>2001</v>
      </c>
      <c r="F16" s="12">
        <v>250</v>
      </c>
    </row>
    <row r="17" spans="1:6" x14ac:dyDescent="0.25">
      <c r="A17" s="12">
        <v>16</v>
      </c>
      <c r="B17" s="7">
        <v>36844</v>
      </c>
      <c r="C17" s="12">
        <v>80</v>
      </c>
      <c r="D17" s="12">
        <v>3</v>
      </c>
      <c r="E17" s="12">
        <v>2001</v>
      </c>
      <c r="F17" s="12">
        <v>490</v>
      </c>
    </row>
    <row r="18" spans="1:6" x14ac:dyDescent="0.25">
      <c r="A18" s="12">
        <v>17</v>
      </c>
      <c r="B18" s="7">
        <v>36845</v>
      </c>
      <c r="C18" s="12">
        <v>45</v>
      </c>
      <c r="D18" s="12">
        <v>2</v>
      </c>
      <c r="E18" s="12">
        <v>2001</v>
      </c>
      <c r="F18" s="12">
        <v>250</v>
      </c>
    </row>
    <row r="19" spans="1:6" x14ac:dyDescent="0.25">
      <c r="A19" s="12">
        <v>19</v>
      </c>
      <c r="B19" s="7">
        <v>36845</v>
      </c>
      <c r="C19" s="12">
        <v>46</v>
      </c>
      <c r="D19" s="12">
        <v>2</v>
      </c>
      <c r="E19" s="12">
        <v>2001</v>
      </c>
      <c r="F19" s="12">
        <v>490</v>
      </c>
    </row>
    <row r="20" spans="1:6" x14ac:dyDescent="0.25">
      <c r="A20" s="12">
        <v>20</v>
      </c>
      <c r="B20" s="7">
        <v>36846</v>
      </c>
      <c r="C20" s="12">
        <v>13</v>
      </c>
      <c r="D20" s="12">
        <v>3</v>
      </c>
      <c r="E20" s="12">
        <v>2001</v>
      </c>
      <c r="F20" s="12">
        <v>250</v>
      </c>
    </row>
    <row r="21" spans="1:6" x14ac:dyDescent="0.25">
      <c r="A21" s="12">
        <v>21</v>
      </c>
      <c r="B21" s="7">
        <v>36848</v>
      </c>
      <c r="C21" s="12">
        <v>78</v>
      </c>
      <c r="D21" s="12">
        <v>2</v>
      </c>
      <c r="E21" s="12">
        <v>2001</v>
      </c>
      <c r="F21" s="12">
        <v>250</v>
      </c>
    </row>
    <row r="22" spans="1:6" x14ac:dyDescent="0.25">
      <c r="A22" s="12">
        <v>22</v>
      </c>
      <c r="B22" s="7">
        <v>36848</v>
      </c>
      <c r="C22" s="12">
        <v>28</v>
      </c>
      <c r="D22" s="12">
        <v>3</v>
      </c>
      <c r="E22" s="12">
        <v>2001</v>
      </c>
      <c r="F22" s="12">
        <v>490</v>
      </c>
    </row>
    <row r="23" spans="1:6" x14ac:dyDescent="0.25">
      <c r="A23" s="12">
        <v>23</v>
      </c>
      <c r="B23" s="7">
        <v>36848</v>
      </c>
      <c r="C23" s="12">
        <v>44</v>
      </c>
      <c r="D23" s="12">
        <v>2</v>
      </c>
      <c r="E23" s="12">
        <v>2001</v>
      </c>
      <c r="F23" s="12">
        <v>490</v>
      </c>
    </row>
    <row r="24" spans="1:6" x14ac:dyDescent="0.25">
      <c r="A24" s="12">
        <v>24</v>
      </c>
      <c r="B24" s="7">
        <v>36848</v>
      </c>
      <c r="C24" s="12">
        <v>21</v>
      </c>
      <c r="D24" s="12">
        <v>2</v>
      </c>
      <c r="E24" s="12">
        <v>2001</v>
      </c>
      <c r="F24" s="12">
        <v>490</v>
      </c>
    </row>
    <row r="25" spans="1:6" x14ac:dyDescent="0.25">
      <c r="A25" s="12">
        <v>26</v>
      </c>
      <c r="B25" s="7">
        <v>36849</v>
      </c>
      <c r="C25" s="12">
        <v>32</v>
      </c>
      <c r="D25" s="12">
        <v>1</v>
      </c>
      <c r="E25" s="12">
        <v>2001</v>
      </c>
      <c r="F25" s="12">
        <v>490</v>
      </c>
    </row>
    <row r="26" spans="1:6" x14ac:dyDescent="0.25">
      <c r="A26" s="12">
        <v>27</v>
      </c>
      <c r="B26" s="7">
        <v>36852</v>
      </c>
      <c r="C26" s="12">
        <v>56</v>
      </c>
      <c r="D26" s="12">
        <v>2</v>
      </c>
      <c r="E26" s="12">
        <v>2001</v>
      </c>
      <c r="F26" s="12">
        <v>490</v>
      </c>
    </row>
    <row r="27" spans="1:6" x14ac:dyDescent="0.25">
      <c r="A27" s="12">
        <v>28</v>
      </c>
      <c r="B27" s="7">
        <v>36853</v>
      </c>
      <c r="C27" s="12">
        <v>6</v>
      </c>
      <c r="D27" s="12">
        <v>2</v>
      </c>
      <c r="E27" s="12">
        <v>2001</v>
      </c>
      <c r="F27" s="12">
        <v>250</v>
      </c>
    </row>
    <row r="28" spans="1:6" x14ac:dyDescent="0.25">
      <c r="A28" s="12">
        <v>29</v>
      </c>
      <c r="B28" s="7">
        <v>36853</v>
      </c>
      <c r="C28" s="12">
        <v>38</v>
      </c>
      <c r="D28" s="12">
        <v>2</v>
      </c>
      <c r="E28" s="12">
        <v>2001</v>
      </c>
      <c r="F28" s="12">
        <v>490</v>
      </c>
    </row>
    <row r="29" spans="1:6" x14ac:dyDescent="0.25">
      <c r="A29" s="12">
        <v>30</v>
      </c>
      <c r="B29" s="7">
        <v>36855</v>
      </c>
      <c r="C29" s="12">
        <v>42</v>
      </c>
      <c r="D29" s="12">
        <v>2</v>
      </c>
      <c r="E29" s="12">
        <v>2001</v>
      </c>
      <c r="F29" s="12">
        <v>250</v>
      </c>
    </row>
    <row r="30" spans="1:6" x14ac:dyDescent="0.25">
      <c r="A30" s="12">
        <v>31</v>
      </c>
      <c r="B30" s="7">
        <v>36855</v>
      </c>
      <c r="C30" s="12">
        <v>70</v>
      </c>
      <c r="D30" s="12">
        <v>1</v>
      </c>
      <c r="E30" s="12">
        <v>2001</v>
      </c>
      <c r="F30" s="12">
        <v>490</v>
      </c>
    </row>
    <row r="31" spans="1:6" x14ac:dyDescent="0.25">
      <c r="A31" s="12">
        <v>32</v>
      </c>
      <c r="B31" s="7">
        <v>36855</v>
      </c>
      <c r="C31" s="12">
        <v>20</v>
      </c>
      <c r="D31" s="12">
        <v>2</v>
      </c>
      <c r="E31" s="12">
        <v>2001</v>
      </c>
      <c r="F31" s="12">
        <v>490</v>
      </c>
    </row>
    <row r="32" spans="1:6" x14ac:dyDescent="0.25">
      <c r="A32" s="12">
        <v>33</v>
      </c>
      <c r="B32" s="7">
        <v>36856</v>
      </c>
      <c r="C32" s="12">
        <v>48</v>
      </c>
      <c r="D32" s="12">
        <v>2</v>
      </c>
      <c r="E32" s="12">
        <v>2001</v>
      </c>
      <c r="F32" s="12">
        <v>490</v>
      </c>
    </row>
    <row r="33" spans="1:6" x14ac:dyDescent="0.25">
      <c r="A33" s="12">
        <v>34</v>
      </c>
      <c r="B33" s="7">
        <v>36857</v>
      </c>
      <c r="C33" s="12">
        <v>79</v>
      </c>
      <c r="D33" s="12">
        <v>3</v>
      </c>
      <c r="E33" s="12">
        <v>2001</v>
      </c>
      <c r="F33" s="12">
        <v>490</v>
      </c>
    </row>
    <row r="34" spans="1:6" x14ac:dyDescent="0.25">
      <c r="A34" s="12">
        <v>35</v>
      </c>
      <c r="B34" s="7">
        <v>36857</v>
      </c>
      <c r="C34" s="12">
        <v>11</v>
      </c>
      <c r="D34" s="12">
        <v>1</v>
      </c>
      <c r="E34" s="12">
        <v>2001</v>
      </c>
      <c r="F34" s="12">
        <v>250</v>
      </c>
    </row>
    <row r="35" spans="1:6" x14ac:dyDescent="0.25">
      <c r="A35" s="12">
        <v>36</v>
      </c>
      <c r="B35" s="7">
        <v>36858</v>
      </c>
      <c r="C35" s="12">
        <v>10</v>
      </c>
      <c r="D35" s="12">
        <v>2</v>
      </c>
      <c r="E35" s="12">
        <v>2001</v>
      </c>
      <c r="F35" s="12">
        <v>250</v>
      </c>
    </row>
    <row r="36" spans="1:6" x14ac:dyDescent="0.25">
      <c r="A36" s="12">
        <v>37</v>
      </c>
      <c r="B36" s="7">
        <v>36858</v>
      </c>
      <c r="C36" s="12">
        <v>26</v>
      </c>
      <c r="D36" s="12">
        <v>3</v>
      </c>
      <c r="E36" s="12">
        <v>2001</v>
      </c>
      <c r="F36" s="12">
        <v>250</v>
      </c>
    </row>
    <row r="37" spans="1:6" x14ac:dyDescent="0.25">
      <c r="A37" s="12">
        <v>38</v>
      </c>
      <c r="B37" s="7">
        <v>36859</v>
      </c>
      <c r="C37" s="12">
        <v>57</v>
      </c>
      <c r="D37" s="12">
        <v>1</v>
      </c>
      <c r="E37" s="12">
        <v>2001</v>
      </c>
      <c r="F37" s="12">
        <v>250</v>
      </c>
    </row>
    <row r="38" spans="1:6" x14ac:dyDescent="0.25">
      <c r="A38" s="12">
        <v>39</v>
      </c>
      <c r="B38" s="7">
        <v>36861</v>
      </c>
      <c r="C38" s="12">
        <v>7</v>
      </c>
      <c r="D38" s="12">
        <v>2</v>
      </c>
      <c r="E38" s="12">
        <v>2001</v>
      </c>
      <c r="F38" s="12">
        <v>490</v>
      </c>
    </row>
    <row r="39" spans="1:6" x14ac:dyDescent="0.25">
      <c r="A39" s="12">
        <v>40</v>
      </c>
      <c r="B39" s="7">
        <v>36862</v>
      </c>
      <c r="C39" s="12">
        <v>2</v>
      </c>
      <c r="D39" s="12">
        <v>2</v>
      </c>
      <c r="E39" s="12">
        <v>2001</v>
      </c>
      <c r="F39" s="12">
        <v>490</v>
      </c>
    </row>
    <row r="40" spans="1:6" x14ac:dyDescent="0.25">
      <c r="A40" s="12">
        <v>42</v>
      </c>
      <c r="B40" s="7">
        <v>36863</v>
      </c>
      <c r="C40" s="12">
        <v>5</v>
      </c>
      <c r="D40" s="12">
        <v>3</v>
      </c>
      <c r="E40" s="12">
        <v>2001</v>
      </c>
      <c r="F40" s="12">
        <v>490</v>
      </c>
    </row>
    <row r="41" spans="1:6" x14ac:dyDescent="0.25">
      <c r="A41" s="12">
        <v>43</v>
      </c>
      <c r="B41" s="7">
        <v>36863</v>
      </c>
      <c r="C41" s="12">
        <v>29</v>
      </c>
      <c r="D41" s="12">
        <v>3</v>
      </c>
      <c r="E41" s="12">
        <v>2001</v>
      </c>
      <c r="F41" s="12">
        <v>490</v>
      </c>
    </row>
    <row r="42" spans="1:6" x14ac:dyDescent="0.25">
      <c r="A42" s="12">
        <v>45</v>
      </c>
      <c r="B42" s="7">
        <v>36864</v>
      </c>
      <c r="C42" s="12">
        <v>54</v>
      </c>
      <c r="D42" s="12">
        <v>2</v>
      </c>
      <c r="E42" s="12">
        <v>2001</v>
      </c>
      <c r="F42" s="12">
        <v>250</v>
      </c>
    </row>
    <row r="43" spans="1:6" x14ac:dyDescent="0.25">
      <c r="A43" s="12">
        <v>46</v>
      </c>
      <c r="B43" s="7">
        <v>36864</v>
      </c>
      <c r="C43" s="12">
        <v>73</v>
      </c>
      <c r="D43" s="12">
        <v>1</v>
      </c>
      <c r="E43" s="12">
        <v>2001</v>
      </c>
      <c r="F43" s="12">
        <v>490</v>
      </c>
    </row>
    <row r="44" spans="1:6" x14ac:dyDescent="0.25">
      <c r="A44" s="12">
        <v>47</v>
      </c>
      <c r="B44" s="7">
        <v>36864</v>
      </c>
      <c r="C44" s="12">
        <v>27</v>
      </c>
      <c r="D44" s="12">
        <v>2</v>
      </c>
      <c r="E44" s="12">
        <v>2001</v>
      </c>
      <c r="F44" s="12">
        <v>490</v>
      </c>
    </row>
    <row r="45" spans="1:6" x14ac:dyDescent="0.25">
      <c r="A45" s="12">
        <v>48</v>
      </c>
      <c r="B45" s="7">
        <v>36865</v>
      </c>
      <c r="C45" s="12">
        <v>52</v>
      </c>
      <c r="D45" s="12">
        <v>1</v>
      </c>
      <c r="E45" s="12">
        <v>2001</v>
      </c>
      <c r="F45" s="12">
        <v>490</v>
      </c>
    </row>
    <row r="46" spans="1:6" x14ac:dyDescent="0.25">
      <c r="A46" s="12">
        <v>49</v>
      </c>
      <c r="B46" s="7">
        <v>36866</v>
      </c>
      <c r="C46" s="12">
        <v>34</v>
      </c>
      <c r="D46" s="12">
        <v>3</v>
      </c>
      <c r="E46" s="12">
        <v>2001</v>
      </c>
      <c r="F46" s="12">
        <v>250</v>
      </c>
    </row>
    <row r="47" spans="1:6" x14ac:dyDescent="0.25">
      <c r="A47" s="12">
        <v>50</v>
      </c>
      <c r="B47" s="7">
        <v>36867</v>
      </c>
      <c r="C47" s="12">
        <v>63</v>
      </c>
      <c r="D47" s="12">
        <v>2</v>
      </c>
      <c r="E47" s="12">
        <v>2001</v>
      </c>
      <c r="F47" s="12">
        <v>490</v>
      </c>
    </row>
    <row r="48" spans="1:6" x14ac:dyDescent="0.25">
      <c r="A48" s="12">
        <v>51</v>
      </c>
      <c r="B48" s="7">
        <v>36867</v>
      </c>
      <c r="C48" s="12">
        <v>36</v>
      </c>
      <c r="D48" s="12">
        <v>3</v>
      </c>
      <c r="E48" s="12">
        <v>2001</v>
      </c>
      <c r="F48" s="12">
        <v>250</v>
      </c>
    </row>
    <row r="49" spans="1:6" x14ac:dyDescent="0.25">
      <c r="A49" s="12">
        <v>52</v>
      </c>
      <c r="B49" s="7">
        <v>36868</v>
      </c>
      <c r="C49" s="12">
        <v>61</v>
      </c>
      <c r="D49" s="12">
        <v>2</v>
      </c>
      <c r="E49" s="12">
        <v>2001</v>
      </c>
      <c r="F49" s="12">
        <v>250</v>
      </c>
    </row>
    <row r="50" spans="1:6" x14ac:dyDescent="0.25">
      <c r="A50" s="12">
        <v>53</v>
      </c>
      <c r="B50" s="7">
        <v>36868</v>
      </c>
      <c r="C50" s="12">
        <v>23</v>
      </c>
      <c r="D50" s="12">
        <v>2</v>
      </c>
      <c r="E50" s="12">
        <v>2001</v>
      </c>
      <c r="F50" s="12">
        <v>250</v>
      </c>
    </row>
    <row r="51" spans="1:6" x14ac:dyDescent="0.25">
      <c r="A51" s="12">
        <v>54</v>
      </c>
      <c r="B51" s="7">
        <v>36869</v>
      </c>
      <c r="C51" s="12">
        <v>55</v>
      </c>
      <c r="D51" s="12">
        <v>3</v>
      </c>
      <c r="E51" s="12">
        <v>2001</v>
      </c>
      <c r="F51" s="12">
        <v>250</v>
      </c>
    </row>
    <row r="52" spans="1:6" x14ac:dyDescent="0.25">
      <c r="A52" s="12">
        <v>55</v>
      </c>
      <c r="B52" s="7">
        <v>36869</v>
      </c>
      <c r="C52" s="12">
        <v>75</v>
      </c>
      <c r="D52" s="12">
        <v>2</v>
      </c>
      <c r="E52" s="12">
        <v>2001</v>
      </c>
      <c r="F52" s="12">
        <v>490</v>
      </c>
    </row>
    <row r="53" spans="1:6" x14ac:dyDescent="0.25">
      <c r="A53" s="12">
        <v>56</v>
      </c>
      <c r="B53" s="7">
        <v>36871</v>
      </c>
      <c r="C53" s="12">
        <v>62</v>
      </c>
      <c r="D53" s="12">
        <v>2</v>
      </c>
      <c r="E53" s="12">
        <v>2001</v>
      </c>
      <c r="F53" s="12">
        <v>490</v>
      </c>
    </row>
    <row r="54" spans="1:6" x14ac:dyDescent="0.25">
      <c r="A54" s="12">
        <v>57</v>
      </c>
      <c r="B54" s="7">
        <v>36872</v>
      </c>
      <c r="C54" s="12">
        <v>18</v>
      </c>
      <c r="D54" s="12">
        <v>2</v>
      </c>
      <c r="E54" s="12">
        <v>2001</v>
      </c>
      <c r="F54" s="12">
        <v>490</v>
      </c>
    </row>
    <row r="55" spans="1:6" x14ac:dyDescent="0.25">
      <c r="A55" s="12">
        <v>59</v>
      </c>
      <c r="B55" s="7">
        <v>36872</v>
      </c>
      <c r="C55" s="12">
        <v>9</v>
      </c>
      <c r="D55" s="12">
        <v>3</v>
      </c>
      <c r="E55" s="12">
        <v>2001</v>
      </c>
      <c r="F55" s="12">
        <v>490</v>
      </c>
    </row>
    <row r="56" spans="1:6" x14ac:dyDescent="0.25">
      <c r="A56" s="12">
        <v>61</v>
      </c>
      <c r="B56" s="7">
        <v>36873</v>
      </c>
      <c r="C56" s="12">
        <v>43</v>
      </c>
      <c r="D56" s="12">
        <v>2</v>
      </c>
      <c r="E56" s="12">
        <v>2001</v>
      </c>
      <c r="F56" s="12">
        <v>490</v>
      </c>
    </row>
    <row r="57" spans="1:6" x14ac:dyDescent="0.25">
      <c r="A57" s="12">
        <v>63</v>
      </c>
      <c r="B57" s="7">
        <v>36874</v>
      </c>
      <c r="C57" s="12">
        <v>74</v>
      </c>
      <c r="D57" s="12">
        <v>3</v>
      </c>
      <c r="E57" s="12">
        <v>2001</v>
      </c>
      <c r="F57" s="12">
        <v>490</v>
      </c>
    </row>
    <row r="58" spans="1:6" x14ac:dyDescent="0.25">
      <c r="A58" s="12">
        <v>64</v>
      </c>
      <c r="B58" s="7">
        <v>36874</v>
      </c>
      <c r="C58" s="12">
        <v>60</v>
      </c>
      <c r="D58" s="12">
        <v>1</v>
      </c>
      <c r="E58" s="12">
        <v>2001</v>
      </c>
      <c r="F58" s="12">
        <v>490</v>
      </c>
    </row>
    <row r="59" spans="1:6" x14ac:dyDescent="0.25">
      <c r="A59" s="12">
        <v>65</v>
      </c>
      <c r="B59" s="7">
        <v>36875</v>
      </c>
      <c r="C59" s="12">
        <v>3</v>
      </c>
      <c r="D59" s="12">
        <v>1</v>
      </c>
      <c r="E59" s="12">
        <v>2001</v>
      </c>
      <c r="F59" s="12">
        <v>250</v>
      </c>
    </row>
    <row r="60" spans="1:6" x14ac:dyDescent="0.25">
      <c r="A60" s="12">
        <v>66</v>
      </c>
      <c r="B60" s="7">
        <v>36875</v>
      </c>
      <c r="C60" s="12">
        <v>22</v>
      </c>
      <c r="D60" s="12">
        <v>3</v>
      </c>
      <c r="E60" s="12">
        <v>2001</v>
      </c>
      <c r="F60" s="12">
        <v>250</v>
      </c>
    </row>
    <row r="61" spans="1:6" x14ac:dyDescent="0.25">
      <c r="A61" s="12">
        <v>67</v>
      </c>
      <c r="B61" s="7">
        <v>36876</v>
      </c>
      <c r="C61" s="12">
        <v>35</v>
      </c>
      <c r="D61" s="12">
        <v>1</v>
      </c>
      <c r="E61" s="12">
        <v>2001</v>
      </c>
      <c r="F61" s="12">
        <v>490</v>
      </c>
    </row>
    <row r="62" spans="1:6" x14ac:dyDescent="0.25">
      <c r="A62" s="12">
        <v>68</v>
      </c>
      <c r="B62" s="7">
        <v>36876</v>
      </c>
      <c r="C62" s="12">
        <v>40</v>
      </c>
      <c r="D62" s="12">
        <v>3</v>
      </c>
      <c r="E62" s="12">
        <v>2001</v>
      </c>
      <c r="F62" s="12">
        <v>490</v>
      </c>
    </row>
    <row r="63" spans="1:6" x14ac:dyDescent="0.25">
      <c r="A63" s="12">
        <v>69</v>
      </c>
      <c r="B63" s="7">
        <v>36877</v>
      </c>
      <c r="C63" s="12">
        <v>1</v>
      </c>
      <c r="D63" s="12">
        <v>2</v>
      </c>
      <c r="E63" s="12">
        <v>2001</v>
      </c>
      <c r="F63" s="12">
        <v>490</v>
      </c>
    </row>
    <row r="64" spans="1:6" x14ac:dyDescent="0.25">
      <c r="A64" s="12">
        <v>70</v>
      </c>
      <c r="B64" s="7">
        <v>36879</v>
      </c>
      <c r="C64" s="12">
        <v>53</v>
      </c>
      <c r="D64" s="12">
        <v>2</v>
      </c>
      <c r="E64" s="12">
        <v>2001</v>
      </c>
      <c r="F64" s="12">
        <v>490</v>
      </c>
    </row>
    <row r="65" spans="1:6" x14ac:dyDescent="0.25">
      <c r="A65" s="12">
        <v>71</v>
      </c>
      <c r="B65" s="7">
        <v>36880</v>
      </c>
      <c r="C65" s="12">
        <v>8</v>
      </c>
      <c r="D65" s="12">
        <v>3</v>
      </c>
      <c r="E65" s="12">
        <v>2001</v>
      </c>
      <c r="F65" s="12">
        <v>490</v>
      </c>
    </row>
    <row r="66" spans="1:6" x14ac:dyDescent="0.25">
      <c r="A66" s="12">
        <v>72</v>
      </c>
      <c r="B66" s="7">
        <v>36881</v>
      </c>
      <c r="C66" s="12">
        <v>33</v>
      </c>
      <c r="D66" s="12">
        <v>2</v>
      </c>
      <c r="E66" s="12">
        <v>2001</v>
      </c>
      <c r="F66" s="12">
        <v>250</v>
      </c>
    </row>
    <row r="67" spans="1:6" x14ac:dyDescent="0.25">
      <c r="A67" s="12">
        <v>73</v>
      </c>
      <c r="B67" s="7">
        <v>36883</v>
      </c>
      <c r="C67" s="12">
        <v>15</v>
      </c>
      <c r="D67" s="12">
        <v>3</v>
      </c>
      <c r="E67" s="12">
        <v>2001</v>
      </c>
      <c r="F67" s="12">
        <v>250</v>
      </c>
    </row>
    <row r="68" spans="1:6" x14ac:dyDescent="0.25">
      <c r="A68" s="12">
        <v>74</v>
      </c>
      <c r="B68" s="7">
        <v>36883</v>
      </c>
      <c r="C68" s="12">
        <v>50</v>
      </c>
      <c r="D68" s="12">
        <v>2</v>
      </c>
      <c r="E68" s="12">
        <v>2001</v>
      </c>
      <c r="F68" s="12">
        <v>490</v>
      </c>
    </row>
    <row r="69" spans="1:6" x14ac:dyDescent="0.25">
      <c r="A69" s="12">
        <v>75</v>
      </c>
      <c r="B69" s="7">
        <v>36884</v>
      </c>
      <c r="C69" s="12">
        <v>51</v>
      </c>
      <c r="D69" s="12">
        <v>2</v>
      </c>
      <c r="E69" s="12">
        <v>2001</v>
      </c>
      <c r="F69" s="12">
        <v>250</v>
      </c>
    </row>
    <row r="70" spans="1:6" x14ac:dyDescent="0.25">
      <c r="A70" s="12">
        <v>76</v>
      </c>
      <c r="B70" s="7">
        <v>36884</v>
      </c>
      <c r="C70" s="12">
        <v>64</v>
      </c>
      <c r="D70" s="12">
        <v>2</v>
      </c>
      <c r="E70" s="12">
        <v>2001</v>
      </c>
      <c r="F70" s="12">
        <v>490</v>
      </c>
    </row>
    <row r="71" spans="1:6" x14ac:dyDescent="0.25">
      <c r="A71" s="12">
        <v>77</v>
      </c>
      <c r="B71" s="7">
        <v>36886</v>
      </c>
      <c r="C71" s="12">
        <v>25</v>
      </c>
      <c r="D71" s="12">
        <v>1</v>
      </c>
      <c r="E71" s="12">
        <v>2001</v>
      </c>
      <c r="F71" s="12">
        <v>490</v>
      </c>
    </row>
    <row r="72" spans="1:6" x14ac:dyDescent="0.25">
      <c r="A72" s="12">
        <v>78</v>
      </c>
      <c r="B72" s="7">
        <v>36886</v>
      </c>
      <c r="C72" s="12">
        <v>67</v>
      </c>
      <c r="D72" s="12">
        <v>3</v>
      </c>
      <c r="E72" s="12">
        <v>2001</v>
      </c>
      <c r="F72" s="12">
        <v>490</v>
      </c>
    </row>
    <row r="73" spans="1:6" x14ac:dyDescent="0.25">
      <c r="A73" s="12">
        <v>79</v>
      </c>
      <c r="B73" s="7">
        <v>36886</v>
      </c>
      <c r="C73" s="12">
        <v>16</v>
      </c>
      <c r="D73" s="12">
        <v>1</v>
      </c>
      <c r="E73" s="12">
        <v>2001</v>
      </c>
      <c r="F73" s="12">
        <v>490</v>
      </c>
    </row>
    <row r="74" spans="1:6" x14ac:dyDescent="0.25">
      <c r="A74" s="12">
        <v>80</v>
      </c>
      <c r="B74" s="7">
        <v>36887</v>
      </c>
      <c r="C74" s="12">
        <v>19</v>
      </c>
      <c r="D74" s="12">
        <v>3</v>
      </c>
      <c r="E74" s="12">
        <v>2001</v>
      </c>
      <c r="F74" s="12">
        <v>250</v>
      </c>
    </row>
    <row r="75" spans="1:6" x14ac:dyDescent="0.25">
      <c r="A75" s="12">
        <v>81</v>
      </c>
      <c r="B75" s="7">
        <v>37166</v>
      </c>
      <c r="C75" s="12">
        <v>8</v>
      </c>
      <c r="D75" s="12">
        <v>2</v>
      </c>
      <c r="E75" s="12">
        <v>2002</v>
      </c>
      <c r="F75" s="12">
        <v>490</v>
      </c>
    </row>
    <row r="76" spans="1:6" x14ac:dyDescent="0.25">
      <c r="A76" s="12">
        <v>82</v>
      </c>
      <c r="B76" s="7">
        <v>37167</v>
      </c>
      <c r="C76" s="12">
        <v>76</v>
      </c>
      <c r="D76" s="12">
        <v>2</v>
      </c>
      <c r="E76" s="12">
        <v>2002</v>
      </c>
      <c r="F76" s="12">
        <v>490</v>
      </c>
    </row>
    <row r="77" spans="1:6" x14ac:dyDescent="0.25">
      <c r="A77" s="12">
        <v>83</v>
      </c>
      <c r="B77" s="7">
        <v>37169</v>
      </c>
      <c r="C77" s="12">
        <v>39</v>
      </c>
      <c r="D77" s="12">
        <v>2</v>
      </c>
      <c r="E77" s="12">
        <v>2002</v>
      </c>
      <c r="F77" s="12">
        <v>250</v>
      </c>
    </row>
    <row r="78" spans="1:6" x14ac:dyDescent="0.25">
      <c r="A78" s="12">
        <v>84</v>
      </c>
      <c r="B78" s="7">
        <v>37171</v>
      </c>
      <c r="C78" s="12">
        <v>51</v>
      </c>
      <c r="D78" s="12">
        <v>3</v>
      </c>
      <c r="E78" s="12">
        <v>2002</v>
      </c>
      <c r="F78" s="12">
        <v>250</v>
      </c>
    </row>
    <row r="79" spans="1:6" x14ac:dyDescent="0.25">
      <c r="A79" s="12">
        <v>86</v>
      </c>
      <c r="B79" s="7">
        <v>37175</v>
      </c>
      <c r="C79" s="12">
        <v>34</v>
      </c>
      <c r="D79" s="12">
        <v>3</v>
      </c>
      <c r="E79" s="12">
        <v>2002</v>
      </c>
      <c r="F79" s="12">
        <v>250</v>
      </c>
    </row>
    <row r="80" spans="1:6" x14ac:dyDescent="0.25">
      <c r="A80" s="12">
        <v>87</v>
      </c>
      <c r="B80" s="7">
        <v>37176</v>
      </c>
      <c r="C80" s="12">
        <v>56</v>
      </c>
      <c r="D80" s="12">
        <v>1</v>
      </c>
      <c r="E80" s="12">
        <v>2002</v>
      </c>
      <c r="F80" s="12">
        <v>490</v>
      </c>
    </row>
    <row r="81" spans="1:6" x14ac:dyDescent="0.25">
      <c r="A81" s="12">
        <v>89</v>
      </c>
      <c r="B81" s="7">
        <v>37178</v>
      </c>
      <c r="C81" s="12">
        <v>5</v>
      </c>
      <c r="D81" s="12">
        <v>3</v>
      </c>
      <c r="E81" s="12">
        <v>2002</v>
      </c>
      <c r="F81" s="12">
        <v>490</v>
      </c>
    </row>
    <row r="82" spans="1:6" x14ac:dyDescent="0.25">
      <c r="A82" s="12">
        <v>90</v>
      </c>
      <c r="B82" s="7">
        <v>37178</v>
      </c>
      <c r="C82" s="12">
        <v>57</v>
      </c>
      <c r="D82" s="12">
        <v>1</v>
      </c>
      <c r="E82" s="12">
        <v>2002</v>
      </c>
      <c r="F82" s="12">
        <v>490</v>
      </c>
    </row>
    <row r="83" spans="1:6" x14ac:dyDescent="0.25">
      <c r="A83" s="12">
        <v>91</v>
      </c>
      <c r="B83" s="7">
        <v>37178</v>
      </c>
      <c r="C83" s="12">
        <v>36</v>
      </c>
      <c r="D83" s="12">
        <v>3</v>
      </c>
      <c r="E83" s="12">
        <v>2002</v>
      </c>
      <c r="F83" s="12">
        <v>250</v>
      </c>
    </row>
    <row r="84" spans="1:6" x14ac:dyDescent="0.25">
      <c r="A84" s="12">
        <v>92</v>
      </c>
      <c r="B84" s="7">
        <v>37183</v>
      </c>
      <c r="C84" s="12">
        <v>72</v>
      </c>
      <c r="D84" s="12">
        <v>3</v>
      </c>
      <c r="E84" s="12">
        <v>2002</v>
      </c>
      <c r="F84" s="12">
        <v>490</v>
      </c>
    </row>
    <row r="85" spans="1:6" x14ac:dyDescent="0.25">
      <c r="A85" s="12">
        <v>93</v>
      </c>
      <c r="B85" s="7">
        <v>37183</v>
      </c>
      <c r="C85" s="12">
        <v>60</v>
      </c>
      <c r="D85" s="12">
        <v>3</v>
      </c>
      <c r="E85" s="12">
        <v>2002</v>
      </c>
      <c r="F85" s="12">
        <v>490</v>
      </c>
    </row>
    <row r="86" spans="1:6" x14ac:dyDescent="0.25">
      <c r="A86" s="12">
        <v>94</v>
      </c>
      <c r="B86" s="7">
        <v>37186</v>
      </c>
      <c r="C86" s="12">
        <v>19</v>
      </c>
      <c r="D86" s="12">
        <v>3</v>
      </c>
      <c r="E86" s="12">
        <v>2002</v>
      </c>
      <c r="F86" s="12">
        <v>250</v>
      </c>
    </row>
    <row r="87" spans="1:6" x14ac:dyDescent="0.25">
      <c r="A87" s="12">
        <v>95</v>
      </c>
      <c r="B87" s="7">
        <v>37187</v>
      </c>
      <c r="C87" s="12">
        <v>54</v>
      </c>
      <c r="D87" s="12">
        <v>2</v>
      </c>
      <c r="E87" s="12">
        <v>2002</v>
      </c>
      <c r="F87" s="12">
        <v>490</v>
      </c>
    </row>
    <row r="88" spans="1:6" x14ac:dyDescent="0.25">
      <c r="A88" s="12">
        <v>96</v>
      </c>
      <c r="B88" s="7">
        <v>37188</v>
      </c>
      <c r="C88" s="12">
        <v>43</v>
      </c>
      <c r="D88" s="12">
        <v>1</v>
      </c>
      <c r="E88" s="12">
        <v>2002</v>
      </c>
      <c r="F88" s="12">
        <v>490</v>
      </c>
    </row>
    <row r="89" spans="1:6" x14ac:dyDescent="0.25">
      <c r="A89" s="12">
        <v>97</v>
      </c>
      <c r="B89" s="7">
        <v>37190</v>
      </c>
      <c r="C89" s="12">
        <v>73</v>
      </c>
      <c r="D89" s="12">
        <v>1</v>
      </c>
      <c r="E89" s="12">
        <v>2002</v>
      </c>
      <c r="F89" s="12">
        <v>490</v>
      </c>
    </row>
    <row r="90" spans="1:6" x14ac:dyDescent="0.25">
      <c r="A90" s="12">
        <v>98</v>
      </c>
      <c r="B90" s="7">
        <v>37190</v>
      </c>
      <c r="C90" s="12">
        <v>45</v>
      </c>
      <c r="D90" s="12">
        <v>2</v>
      </c>
      <c r="E90" s="12">
        <v>2002</v>
      </c>
      <c r="F90" s="12">
        <v>250</v>
      </c>
    </row>
    <row r="91" spans="1:6" x14ac:dyDescent="0.25">
      <c r="A91" s="12">
        <v>99</v>
      </c>
      <c r="B91" s="7">
        <v>37190</v>
      </c>
      <c r="C91" s="12">
        <v>40</v>
      </c>
      <c r="D91" s="12">
        <v>3</v>
      </c>
      <c r="E91" s="12">
        <v>2002</v>
      </c>
      <c r="F91" s="12">
        <v>490</v>
      </c>
    </row>
    <row r="92" spans="1:6" x14ac:dyDescent="0.25">
      <c r="A92" s="12">
        <v>100</v>
      </c>
      <c r="B92" s="7">
        <v>37191</v>
      </c>
      <c r="C92" s="12">
        <v>48</v>
      </c>
      <c r="D92" s="12">
        <v>2</v>
      </c>
      <c r="E92" s="12">
        <v>2002</v>
      </c>
      <c r="F92" s="12">
        <v>490</v>
      </c>
    </row>
    <row r="93" spans="1:6" x14ac:dyDescent="0.25">
      <c r="A93" s="12">
        <v>101</v>
      </c>
      <c r="B93" s="7">
        <v>37194</v>
      </c>
      <c r="C93" s="12">
        <v>62</v>
      </c>
      <c r="D93" s="12">
        <v>2</v>
      </c>
      <c r="E93" s="12">
        <v>2002</v>
      </c>
      <c r="F93" s="12">
        <v>490</v>
      </c>
    </row>
    <row r="94" spans="1:6" x14ac:dyDescent="0.25">
      <c r="A94" s="12">
        <v>102</v>
      </c>
      <c r="B94" s="7">
        <v>37196</v>
      </c>
      <c r="C94" s="12">
        <v>67</v>
      </c>
      <c r="D94" s="12">
        <v>1</v>
      </c>
      <c r="E94" s="12">
        <v>2002</v>
      </c>
      <c r="F94" s="12">
        <v>490</v>
      </c>
    </row>
    <row r="95" spans="1:6" x14ac:dyDescent="0.25">
      <c r="A95" s="12">
        <v>103</v>
      </c>
      <c r="B95" s="7">
        <v>37197</v>
      </c>
      <c r="C95" s="12">
        <v>14</v>
      </c>
      <c r="D95" s="12">
        <v>2</v>
      </c>
      <c r="E95" s="12">
        <v>2002</v>
      </c>
      <c r="F95" s="12">
        <v>490</v>
      </c>
    </row>
    <row r="96" spans="1:6" x14ac:dyDescent="0.25">
      <c r="A96" s="12">
        <v>104</v>
      </c>
      <c r="B96" s="7">
        <v>37197</v>
      </c>
      <c r="C96" s="12">
        <v>75</v>
      </c>
      <c r="D96" s="12">
        <v>1</v>
      </c>
      <c r="E96" s="12">
        <v>2002</v>
      </c>
      <c r="F96" s="12">
        <v>490</v>
      </c>
    </row>
    <row r="97" spans="1:6" x14ac:dyDescent="0.25">
      <c r="A97" s="12">
        <v>106</v>
      </c>
      <c r="B97" s="7">
        <v>37205</v>
      </c>
      <c r="C97" s="12">
        <v>52</v>
      </c>
      <c r="D97" s="12">
        <v>2</v>
      </c>
      <c r="E97" s="12">
        <v>2002</v>
      </c>
      <c r="F97" s="12">
        <v>490</v>
      </c>
    </row>
    <row r="98" spans="1:6" x14ac:dyDescent="0.25">
      <c r="A98" s="12">
        <v>107</v>
      </c>
      <c r="B98" s="7">
        <v>37205</v>
      </c>
      <c r="C98" s="12">
        <v>1</v>
      </c>
      <c r="D98" s="12">
        <v>2</v>
      </c>
      <c r="E98" s="12">
        <v>2002</v>
      </c>
      <c r="F98" s="12">
        <v>490</v>
      </c>
    </row>
    <row r="99" spans="1:6" x14ac:dyDescent="0.25">
      <c r="A99" s="12">
        <v>108</v>
      </c>
      <c r="B99" s="7">
        <v>37206</v>
      </c>
      <c r="C99" s="12">
        <v>3</v>
      </c>
      <c r="D99" s="12">
        <v>1</v>
      </c>
      <c r="E99" s="12">
        <v>2002</v>
      </c>
      <c r="F99" s="12">
        <v>250</v>
      </c>
    </row>
    <row r="100" spans="1:6" x14ac:dyDescent="0.25">
      <c r="A100" s="12">
        <v>109</v>
      </c>
      <c r="B100" s="7">
        <v>37213</v>
      </c>
      <c r="C100" s="12">
        <v>46</v>
      </c>
      <c r="D100" s="12">
        <v>2</v>
      </c>
      <c r="E100" s="12">
        <v>2002</v>
      </c>
      <c r="F100" s="12">
        <v>490</v>
      </c>
    </row>
    <row r="101" spans="1:6" x14ac:dyDescent="0.25">
      <c r="A101" s="12">
        <v>110</v>
      </c>
      <c r="B101" s="7">
        <v>37215</v>
      </c>
      <c r="C101" s="12">
        <v>10</v>
      </c>
      <c r="D101" s="12">
        <v>1</v>
      </c>
      <c r="E101" s="12">
        <v>2002</v>
      </c>
      <c r="F101" s="12">
        <v>250</v>
      </c>
    </row>
    <row r="102" spans="1:6" x14ac:dyDescent="0.25">
      <c r="A102" s="12">
        <v>112</v>
      </c>
      <c r="B102" s="7">
        <v>37216</v>
      </c>
      <c r="C102" s="12">
        <v>53</v>
      </c>
      <c r="D102" s="12">
        <v>2</v>
      </c>
      <c r="E102" s="12">
        <v>2002</v>
      </c>
      <c r="F102" s="12">
        <v>490</v>
      </c>
    </row>
    <row r="103" spans="1:6" x14ac:dyDescent="0.25">
      <c r="A103" s="12">
        <v>113</v>
      </c>
      <c r="B103" s="7">
        <v>37217</v>
      </c>
      <c r="C103" s="12">
        <v>6</v>
      </c>
      <c r="D103" s="12">
        <v>2</v>
      </c>
      <c r="E103" s="12">
        <v>2002</v>
      </c>
      <c r="F103" s="12">
        <v>250</v>
      </c>
    </row>
    <row r="104" spans="1:6" x14ac:dyDescent="0.25">
      <c r="A104" s="12">
        <v>114</v>
      </c>
      <c r="B104" s="7">
        <v>37217</v>
      </c>
      <c r="C104" s="12">
        <v>38</v>
      </c>
      <c r="D104" s="12">
        <v>1</v>
      </c>
      <c r="E104" s="12">
        <v>2002</v>
      </c>
      <c r="F104" s="12">
        <v>490</v>
      </c>
    </row>
    <row r="105" spans="1:6" x14ac:dyDescent="0.25">
      <c r="A105" s="12">
        <v>115</v>
      </c>
      <c r="B105" s="7">
        <v>37218</v>
      </c>
      <c r="C105" s="12">
        <v>7</v>
      </c>
      <c r="D105" s="12">
        <v>3</v>
      </c>
      <c r="E105" s="12">
        <v>2002</v>
      </c>
      <c r="F105" s="12">
        <v>490</v>
      </c>
    </row>
    <row r="106" spans="1:6" x14ac:dyDescent="0.25">
      <c r="A106" s="12">
        <v>116</v>
      </c>
      <c r="B106" s="7">
        <v>37222</v>
      </c>
      <c r="C106" s="12">
        <v>41</v>
      </c>
      <c r="D106" s="12">
        <v>3</v>
      </c>
      <c r="E106" s="12">
        <v>2002</v>
      </c>
      <c r="F106" s="12">
        <v>490</v>
      </c>
    </row>
    <row r="107" spans="1:6" x14ac:dyDescent="0.25">
      <c r="A107" s="12">
        <v>117</v>
      </c>
      <c r="B107" s="7">
        <v>37223</v>
      </c>
      <c r="C107" s="12">
        <v>79</v>
      </c>
      <c r="D107" s="12">
        <v>2</v>
      </c>
      <c r="E107" s="12">
        <v>2002</v>
      </c>
      <c r="F107" s="12">
        <v>490</v>
      </c>
    </row>
    <row r="108" spans="1:6" x14ac:dyDescent="0.25">
      <c r="A108" s="12">
        <v>118</v>
      </c>
      <c r="B108" s="7">
        <v>37227</v>
      </c>
      <c r="C108" s="12">
        <v>42</v>
      </c>
      <c r="D108" s="12">
        <v>2</v>
      </c>
      <c r="E108" s="12">
        <v>2002</v>
      </c>
      <c r="F108" s="12">
        <v>250</v>
      </c>
    </row>
    <row r="109" spans="1:6" x14ac:dyDescent="0.25">
      <c r="A109" s="12">
        <v>120</v>
      </c>
      <c r="B109" s="7">
        <v>37230</v>
      </c>
      <c r="C109" s="12">
        <v>32</v>
      </c>
      <c r="D109" s="12">
        <v>1</v>
      </c>
      <c r="E109" s="12">
        <v>2002</v>
      </c>
      <c r="F109" s="12">
        <v>490</v>
      </c>
    </row>
    <row r="110" spans="1:6" x14ac:dyDescent="0.25">
      <c r="A110" s="12">
        <v>121</v>
      </c>
      <c r="B110" s="7">
        <v>37232</v>
      </c>
      <c r="C110" s="12">
        <v>35</v>
      </c>
      <c r="D110" s="12">
        <v>2</v>
      </c>
      <c r="E110" s="12">
        <v>2002</v>
      </c>
      <c r="F110" s="12">
        <v>490</v>
      </c>
    </row>
    <row r="111" spans="1:6" x14ac:dyDescent="0.25">
      <c r="A111" s="12">
        <v>122</v>
      </c>
      <c r="B111" s="7">
        <v>37232</v>
      </c>
      <c r="C111" s="12">
        <v>16</v>
      </c>
      <c r="D111" s="12">
        <v>2</v>
      </c>
      <c r="E111" s="12">
        <v>2002</v>
      </c>
      <c r="F111" s="12">
        <v>490</v>
      </c>
    </row>
    <row r="112" spans="1:6" x14ac:dyDescent="0.25">
      <c r="A112" s="12">
        <v>123</v>
      </c>
      <c r="B112" s="7">
        <v>37233</v>
      </c>
      <c r="C112" s="12">
        <v>55</v>
      </c>
      <c r="D112" s="12">
        <v>3</v>
      </c>
      <c r="E112" s="12">
        <v>2002</v>
      </c>
      <c r="F112" s="12">
        <v>490</v>
      </c>
    </row>
    <row r="113" spans="1:6" x14ac:dyDescent="0.25">
      <c r="A113" s="12">
        <v>124</v>
      </c>
      <c r="B113" s="7">
        <v>37234</v>
      </c>
      <c r="C113" s="12">
        <v>66</v>
      </c>
      <c r="D113" s="12">
        <v>3</v>
      </c>
      <c r="E113" s="12">
        <v>2002</v>
      </c>
      <c r="F113" s="12">
        <v>490</v>
      </c>
    </row>
    <row r="114" spans="1:6" x14ac:dyDescent="0.25">
      <c r="A114" s="12">
        <v>125</v>
      </c>
      <c r="B114" s="7">
        <v>37236</v>
      </c>
      <c r="C114" s="12">
        <v>33</v>
      </c>
      <c r="D114" s="12">
        <v>2</v>
      </c>
      <c r="E114" s="12">
        <v>2002</v>
      </c>
      <c r="F114" s="12">
        <v>250</v>
      </c>
    </row>
    <row r="115" spans="1:6" x14ac:dyDescent="0.25">
      <c r="A115" s="12">
        <v>126</v>
      </c>
      <c r="B115" s="7">
        <v>37240</v>
      </c>
      <c r="C115" s="12">
        <v>80</v>
      </c>
      <c r="D115" s="12">
        <v>2</v>
      </c>
      <c r="E115" s="12">
        <v>2002</v>
      </c>
      <c r="F115" s="12">
        <v>490</v>
      </c>
    </row>
    <row r="116" spans="1:6" x14ac:dyDescent="0.25">
      <c r="A116" s="12">
        <v>127</v>
      </c>
      <c r="B116" s="7">
        <v>37241</v>
      </c>
      <c r="C116" s="12">
        <v>22</v>
      </c>
      <c r="D116" s="12">
        <v>2</v>
      </c>
      <c r="E116" s="12">
        <v>2002</v>
      </c>
      <c r="F116" s="12">
        <v>250</v>
      </c>
    </row>
    <row r="117" spans="1:6" x14ac:dyDescent="0.25">
      <c r="A117" s="12">
        <v>128</v>
      </c>
      <c r="B117" s="7">
        <v>37242</v>
      </c>
      <c r="C117" s="12">
        <v>63</v>
      </c>
      <c r="D117" s="12">
        <v>2</v>
      </c>
      <c r="E117" s="12">
        <v>2002</v>
      </c>
      <c r="F117" s="12">
        <v>490</v>
      </c>
    </row>
    <row r="118" spans="1:6" x14ac:dyDescent="0.25">
      <c r="A118" s="12">
        <v>129</v>
      </c>
      <c r="B118" s="7">
        <v>37243</v>
      </c>
      <c r="C118" s="12">
        <v>27</v>
      </c>
      <c r="D118" s="12">
        <v>3</v>
      </c>
      <c r="E118" s="12">
        <v>2002</v>
      </c>
      <c r="F118" s="12">
        <v>490</v>
      </c>
    </row>
    <row r="119" spans="1:6" x14ac:dyDescent="0.25">
      <c r="A119" s="12">
        <v>130</v>
      </c>
      <c r="B119" s="7">
        <v>37244</v>
      </c>
      <c r="C119" s="12">
        <v>47</v>
      </c>
      <c r="D119" s="12">
        <v>3</v>
      </c>
      <c r="E119" s="12">
        <v>2002</v>
      </c>
      <c r="F119" s="12">
        <v>250</v>
      </c>
    </row>
    <row r="120" spans="1:6" x14ac:dyDescent="0.25">
      <c r="A120" s="12">
        <v>132</v>
      </c>
      <c r="B120" s="7">
        <v>37249</v>
      </c>
      <c r="C120" s="12">
        <v>49</v>
      </c>
      <c r="D120" s="12">
        <v>3</v>
      </c>
      <c r="E120" s="12">
        <v>2002</v>
      </c>
      <c r="F120" s="12">
        <v>250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17" sqref="D17"/>
    </sheetView>
  </sheetViews>
  <sheetFormatPr defaultRowHeight="15" x14ac:dyDescent="0.25"/>
  <cols>
    <col min="1" max="1" width="19.7109375" customWidth="1"/>
    <col min="2" max="2" width="9.28515625" bestFit="1" customWidth="1"/>
    <col min="3" max="3" width="9.85546875" bestFit="1" customWidth="1"/>
    <col min="4" max="4" width="11.28515625" bestFit="1" customWidth="1"/>
    <col min="5" max="5" width="12.28515625" bestFit="1" customWidth="1"/>
  </cols>
  <sheetData>
    <row r="1" spans="1:5" x14ac:dyDescent="0.25">
      <c r="A1" t="s">
        <v>330</v>
      </c>
      <c r="B1">
        <v>1</v>
      </c>
      <c r="C1">
        <v>10</v>
      </c>
      <c r="D1">
        <v>100</v>
      </c>
      <c r="E1">
        <v>1000</v>
      </c>
    </row>
    <row r="2" spans="1:5" x14ac:dyDescent="0.25">
      <c r="A2">
        <v>2010</v>
      </c>
      <c r="B2" s="17">
        <f>B$1*$B8*(1-VLOOKUP(B$1,$A$14:$B$17,2,TRUE))</f>
        <v>20</v>
      </c>
      <c r="C2" s="17">
        <f t="shared" ref="C2:E2" si="0">C$1*$B8*(1-VLOOKUP(C$1,$A$14:$B$17,2,TRUE))</f>
        <v>194</v>
      </c>
      <c r="D2" s="17">
        <f t="shared" si="0"/>
        <v>1800</v>
      </c>
      <c r="E2" s="17">
        <f t="shared" si="0"/>
        <v>15000</v>
      </c>
    </row>
    <row r="3" spans="1:5" x14ac:dyDescent="0.25">
      <c r="A3">
        <v>2011</v>
      </c>
      <c r="B3" s="17">
        <f t="shared" ref="B3:E3" si="1">B$1*$B9*(1-VLOOKUP(B$1,$A$14:$B$17,2,TRUE))</f>
        <v>19</v>
      </c>
      <c r="C3" s="17">
        <f t="shared" si="1"/>
        <v>184.29999999999998</v>
      </c>
      <c r="D3" s="17">
        <f t="shared" si="1"/>
        <v>1710</v>
      </c>
      <c r="E3" s="17">
        <f t="shared" si="1"/>
        <v>14250</v>
      </c>
    </row>
    <row r="4" spans="1:5" x14ac:dyDescent="0.25">
      <c r="A4">
        <v>2012</v>
      </c>
      <c r="B4" s="17">
        <f t="shared" ref="B4:E4" si="2">B$1*$B10*(1-VLOOKUP(B$1,$A$14:$B$17,2,TRUE))</f>
        <v>18</v>
      </c>
      <c r="C4" s="17">
        <f t="shared" si="2"/>
        <v>174.6</v>
      </c>
      <c r="D4" s="17">
        <f t="shared" si="2"/>
        <v>1620</v>
      </c>
      <c r="E4" s="17">
        <f t="shared" si="2"/>
        <v>13500</v>
      </c>
    </row>
    <row r="5" spans="1:5" x14ac:dyDescent="0.25">
      <c r="A5">
        <v>2013</v>
      </c>
      <c r="B5" s="17">
        <f t="shared" ref="B5:E5" si="3">B$1*$B11*(1-VLOOKUP(B$1,$A$14:$B$17,2,TRUE))</f>
        <v>17</v>
      </c>
      <c r="C5" s="17">
        <f t="shared" si="3"/>
        <v>164.9</v>
      </c>
      <c r="D5" s="17">
        <f t="shared" si="3"/>
        <v>1530</v>
      </c>
      <c r="E5" s="17">
        <f t="shared" si="3"/>
        <v>12750</v>
      </c>
    </row>
    <row r="6" spans="1:5" x14ac:dyDescent="0.25">
      <c r="A6">
        <v>2014</v>
      </c>
      <c r="B6" s="17">
        <f t="shared" ref="B6:E6" si="4">B$1*$B12*(1-VLOOKUP(B$1,$A$14:$B$17,2,TRUE))</f>
        <v>16</v>
      </c>
      <c r="C6" s="17">
        <f t="shared" si="4"/>
        <v>155.19999999999999</v>
      </c>
      <c r="D6" s="17">
        <f t="shared" si="4"/>
        <v>1440</v>
      </c>
      <c r="E6" s="17">
        <f t="shared" si="4"/>
        <v>12000</v>
      </c>
    </row>
    <row r="7" spans="1:5" s="12" customFormat="1" x14ac:dyDescent="0.25"/>
    <row r="8" spans="1:5" x14ac:dyDescent="0.25">
      <c r="A8" t="s">
        <v>332</v>
      </c>
      <c r="B8" s="17">
        <v>20</v>
      </c>
    </row>
    <row r="9" spans="1:5" s="12" customFormat="1" x14ac:dyDescent="0.25">
      <c r="A9" s="12">
        <v>2011</v>
      </c>
      <c r="B9" s="17">
        <v>19</v>
      </c>
    </row>
    <row r="10" spans="1:5" s="12" customFormat="1" x14ac:dyDescent="0.25">
      <c r="A10" s="12">
        <v>2012</v>
      </c>
      <c r="B10" s="17">
        <v>18</v>
      </c>
    </row>
    <row r="11" spans="1:5" s="12" customFormat="1" x14ac:dyDescent="0.25">
      <c r="A11" s="12">
        <v>2013</v>
      </c>
      <c r="B11" s="17">
        <v>17</v>
      </c>
    </row>
    <row r="12" spans="1:5" s="12" customFormat="1" x14ac:dyDescent="0.25">
      <c r="A12" s="12">
        <v>2014</v>
      </c>
      <c r="B12" s="17">
        <v>16</v>
      </c>
    </row>
    <row r="13" spans="1:5" x14ac:dyDescent="0.25">
      <c r="A13" t="s">
        <v>331</v>
      </c>
    </row>
    <row r="14" spans="1:5" x14ac:dyDescent="0.25">
      <c r="A14">
        <v>1</v>
      </c>
      <c r="B14" s="11">
        <v>0</v>
      </c>
    </row>
    <row r="15" spans="1:5" x14ac:dyDescent="0.25">
      <c r="A15">
        <v>10</v>
      </c>
      <c r="B15" s="11">
        <v>0.03</v>
      </c>
    </row>
    <row r="16" spans="1:5" x14ac:dyDescent="0.25">
      <c r="A16">
        <v>100</v>
      </c>
      <c r="B16" s="11">
        <v>0.1</v>
      </c>
    </row>
    <row r="17" spans="1:5" x14ac:dyDescent="0.25">
      <c r="A17">
        <v>1000</v>
      </c>
      <c r="B17" s="11">
        <v>0.25</v>
      </c>
    </row>
    <row r="19" spans="1:5" x14ac:dyDescent="0.25">
      <c r="A19" t="s">
        <v>333</v>
      </c>
    </row>
    <row r="21" spans="1:5" x14ac:dyDescent="0.25">
      <c r="A21" s="12" t="s">
        <v>330</v>
      </c>
      <c r="B21" s="12">
        <v>1</v>
      </c>
      <c r="C21" s="12">
        <v>10</v>
      </c>
      <c r="D21" s="12">
        <v>100</v>
      </c>
      <c r="E21" s="12">
        <v>1000</v>
      </c>
    </row>
    <row r="22" spans="1:5" x14ac:dyDescent="0.25">
      <c r="A22" s="12">
        <v>2010</v>
      </c>
      <c r="B22" s="17">
        <f>B2/B$21</f>
        <v>20</v>
      </c>
      <c r="C22" s="17">
        <f t="shared" ref="C22:E22" si="5">C2/C$21</f>
        <v>19.399999999999999</v>
      </c>
      <c r="D22" s="17">
        <f t="shared" si="5"/>
        <v>18</v>
      </c>
      <c r="E22" s="17">
        <f t="shared" si="5"/>
        <v>15</v>
      </c>
    </row>
    <row r="23" spans="1:5" x14ac:dyDescent="0.25">
      <c r="A23" s="12">
        <v>2011</v>
      </c>
      <c r="B23" s="17">
        <f t="shared" ref="B23:E23" si="6">B3/B$21</f>
        <v>19</v>
      </c>
      <c r="C23" s="17">
        <f t="shared" si="6"/>
        <v>18.43</v>
      </c>
      <c r="D23" s="17">
        <f t="shared" si="6"/>
        <v>17.100000000000001</v>
      </c>
      <c r="E23" s="17">
        <f t="shared" si="6"/>
        <v>14.25</v>
      </c>
    </row>
    <row r="24" spans="1:5" x14ac:dyDescent="0.25">
      <c r="A24" s="12">
        <v>2012</v>
      </c>
      <c r="B24" s="17">
        <f t="shared" ref="B24:E24" si="7">B4/B$21</f>
        <v>18</v>
      </c>
      <c r="C24" s="17">
        <f t="shared" si="7"/>
        <v>17.46</v>
      </c>
      <c r="D24" s="17">
        <f t="shared" si="7"/>
        <v>16.2</v>
      </c>
      <c r="E24" s="17">
        <f t="shared" si="7"/>
        <v>13.5</v>
      </c>
    </row>
    <row r="25" spans="1:5" x14ac:dyDescent="0.25">
      <c r="A25" s="12">
        <v>2013</v>
      </c>
      <c r="B25" s="17">
        <f t="shared" ref="B25:E25" si="8">B5/B$21</f>
        <v>17</v>
      </c>
      <c r="C25" s="17">
        <f t="shared" si="8"/>
        <v>16.490000000000002</v>
      </c>
      <c r="D25" s="17">
        <f t="shared" si="8"/>
        <v>15.3</v>
      </c>
      <c r="E25" s="17">
        <f t="shared" si="8"/>
        <v>12.75</v>
      </c>
    </row>
    <row r="26" spans="1:5" x14ac:dyDescent="0.25">
      <c r="A26" s="12">
        <v>2014</v>
      </c>
      <c r="B26" s="17">
        <f t="shared" ref="B26:E26" si="9">B6/B$21</f>
        <v>16</v>
      </c>
      <c r="C26" s="17">
        <f t="shared" si="9"/>
        <v>15.52</v>
      </c>
      <c r="D26" s="17">
        <f t="shared" si="9"/>
        <v>14.4</v>
      </c>
      <c r="E26" s="17">
        <f t="shared" si="9"/>
        <v>12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workbookViewId="0">
      <selection activeCell="A4" sqref="A4"/>
    </sheetView>
  </sheetViews>
  <sheetFormatPr defaultRowHeight="12.75" x14ac:dyDescent="0.2"/>
  <cols>
    <col min="1" max="1" width="16.42578125" style="19" bestFit="1" customWidth="1"/>
    <col min="2" max="2" width="10.140625" style="19" bestFit="1" customWidth="1"/>
    <col min="3" max="3" width="5.28515625" style="19" bestFit="1" customWidth="1"/>
    <col min="4" max="4" width="13.85546875" style="19" bestFit="1" customWidth="1"/>
    <col min="5" max="5" width="10.85546875" style="19" bestFit="1" customWidth="1"/>
    <col min="6" max="256" width="9.140625" style="19"/>
    <col min="257" max="257" width="16.42578125" style="19" bestFit="1" customWidth="1"/>
    <col min="258" max="258" width="10.140625" style="19" bestFit="1" customWidth="1"/>
    <col min="259" max="259" width="5.28515625" style="19" bestFit="1" customWidth="1"/>
    <col min="260" max="260" width="13.85546875" style="19" bestFit="1" customWidth="1"/>
    <col min="261" max="261" width="10.85546875" style="19" bestFit="1" customWidth="1"/>
    <col min="262" max="512" width="9.140625" style="19"/>
    <col min="513" max="513" width="16.42578125" style="19" bestFit="1" customWidth="1"/>
    <col min="514" max="514" width="10.140625" style="19" bestFit="1" customWidth="1"/>
    <col min="515" max="515" width="5.28515625" style="19" bestFit="1" customWidth="1"/>
    <col min="516" max="516" width="13.85546875" style="19" bestFit="1" customWidth="1"/>
    <col min="517" max="517" width="10.85546875" style="19" bestFit="1" customWidth="1"/>
    <col min="518" max="768" width="9.140625" style="19"/>
    <col min="769" max="769" width="16.42578125" style="19" bestFit="1" customWidth="1"/>
    <col min="770" max="770" width="10.140625" style="19" bestFit="1" customWidth="1"/>
    <col min="771" max="771" width="5.28515625" style="19" bestFit="1" customWidth="1"/>
    <col min="772" max="772" width="13.85546875" style="19" bestFit="1" customWidth="1"/>
    <col min="773" max="773" width="10.85546875" style="19" bestFit="1" customWidth="1"/>
    <col min="774" max="1024" width="9.140625" style="19"/>
    <col min="1025" max="1025" width="16.42578125" style="19" bestFit="1" customWidth="1"/>
    <col min="1026" max="1026" width="10.140625" style="19" bestFit="1" customWidth="1"/>
    <col min="1027" max="1027" width="5.28515625" style="19" bestFit="1" customWidth="1"/>
    <col min="1028" max="1028" width="13.85546875" style="19" bestFit="1" customWidth="1"/>
    <col min="1029" max="1029" width="10.85546875" style="19" bestFit="1" customWidth="1"/>
    <col min="1030" max="1280" width="9.140625" style="19"/>
    <col min="1281" max="1281" width="16.42578125" style="19" bestFit="1" customWidth="1"/>
    <col min="1282" max="1282" width="10.140625" style="19" bestFit="1" customWidth="1"/>
    <col min="1283" max="1283" width="5.28515625" style="19" bestFit="1" customWidth="1"/>
    <col min="1284" max="1284" width="13.85546875" style="19" bestFit="1" customWidth="1"/>
    <col min="1285" max="1285" width="10.85546875" style="19" bestFit="1" customWidth="1"/>
    <col min="1286" max="1536" width="9.140625" style="19"/>
    <col min="1537" max="1537" width="16.42578125" style="19" bestFit="1" customWidth="1"/>
    <col min="1538" max="1538" width="10.140625" style="19" bestFit="1" customWidth="1"/>
    <col min="1539" max="1539" width="5.28515625" style="19" bestFit="1" customWidth="1"/>
    <col min="1540" max="1540" width="13.85546875" style="19" bestFit="1" customWidth="1"/>
    <col min="1541" max="1541" width="10.85546875" style="19" bestFit="1" customWidth="1"/>
    <col min="1542" max="1792" width="9.140625" style="19"/>
    <col min="1793" max="1793" width="16.42578125" style="19" bestFit="1" customWidth="1"/>
    <col min="1794" max="1794" width="10.140625" style="19" bestFit="1" customWidth="1"/>
    <col min="1795" max="1795" width="5.28515625" style="19" bestFit="1" customWidth="1"/>
    <col min="1796" max="1796" width="13.85546875" style="19" bestFit="1" customWidth="1"/>
    <col min="1797" max="1797" width="10.85546875" style="19" bestFit="1" customWidth="1"/>
    <col min="1798" max="2048" width="9.140625" style="19"/>
    <col min="2049" max="2049" width="16.42578125" style="19" bestFit="1" customWidth="1"/>
    <col min="2050" max="2050" width="10.140625" style="19" bestFit="1" customWidth="1"/>
    <col min="2051" max="2051" width="5.28515625" style="19" bestFit="1" customWidth="1"/>
    <col min="2052" max="2052" width="13.85546875" style="19" bestFit="1" customWidth="1"/>
    <col min="2053" max="2053" width="10.85546875" style="19" bestFit="1" customWidth="1"/>
    <col min="2054" max="2304" width="9.140625" style="19"/>
    <col min="2305" max="2305" width="16.42578125" style="19" bestFit="1" customWidth="1"/>
    <col min="2306" max="2306" width="10.140625" style="19" bestFit="1" customWidth="1"/>
    <col min="2307" max="2307" width="5.28515625" style="19" bestFit="1" customWidth="1"/>
    <col min="2308" max="2308" width="13.85546875" style="19" bestFit="1" customWidth="1"/>
    <col min="2309" max="2309" width="10.85546875" style="19" bestFit="1" customWidth="1"/>
    <col min="2310" max="2560" width="9.140625" style="19"/>
    <col min="2561" max="2561" width="16.42578125" style="19" bestFit="1" customWidth="1"/>
    <col min="2562" max="2562" width="10.140625" style="19" bestFit="1" customWidth="1"/>
    <col min="2563" max="2563" width="5.28515625" style="19" bestFit="1" customWidth="1"/>
    <col min="2564" max="2564" width="13.85546875" style="19" bestFit="1" customWidth="1"/>
    <col min="2565" max="2565" width="10.85546875" style="19" bestFit="1" customWidth="1"/>
    <col min="2566" max="2816" width="9.140625" style="19"/>
    <col min="2817" max="2817" width="16.42578125" style="19" bestFit="1" customWidth="1"/>
    <col min="2818" max="2818" width="10.140625" style="19" bestFit="1" customWidth="1"/>
    <col min="2819" max="2819" width="5.28515625" style="19" bestFit="1" customWidth="1"/>
    <col min="2820" max="2820" width="13.85546875" style="19" bestFit="1" customWidth="1"/>
    <col min="2821" max="2821" width="10.85546875" style="19" bestFit="1" customWidth="1"/>
    <col min="2822" max="3072" width="9.140625" style="19"/>
    <col min="3073" max="3073" width="16.42578125" style="19" bestFit="1" customWidth="1"/>
    <col min="3074" max="3074" width="10.140625" style="19" bestFit="1" customWidth="1"/>
    <col min="3075" max="3075" width="5.28515625" style="19" bestFit="1" customWidth="1"/>
    <col min="3076" max="3076" width="13.85546875" style="19" bestFit="1" customWidth="1"/>
    <col min="3077" max="3077" width="10.85546875" style="19" bestFit="1" customWidth="1"/>
    <col min="3078" max="3328" width="9.140625" style="19"/>
    <col min="3329" max="3329" width="16.42578125" style="19" bestFit="1" customWidth="1"/>
    <col min="3330" max="3330" width="10.140625" style="19" bestFit="1" customWidth="1"/>
    <col min="3331" max="3331" width="5.28515625" style="19" bestFit="1" customWidth="1"/>
    <col min="3332" max="3332" width="13.85546875" style="19" bestFit="1" customWidth="1"/>
    <col min="3333" max="3333" width="10.85546875" style="19" bestFit="1" customWidth="1"/>
    <col min="3334" max="3584" width="9.140625" style="19"/>
    <col min="3585" max="3585" width="16.42578125" style="19" bestFit="1" customWidth="1"/>
    <col min="3586" max="3586" width="10.140625" style="19" bestFit="1" customWidth="1"/>
    <col min="3587" max="3587" width="5.28515625" style="19" bestFit="1" customWidth="1"/>
    <col min="3588" max="3588" width="13.85546875" style="19" bestFit="1" customWidth="1"/>
    <col min="3589" max="3589" width="10.85546875" style="19" bestFit="1" customWidth="1"/>
    <col min="3590" max="3840" width="9.140625" style="19"/>
    <col min="3841" max="3841" width="16.42578125" style="19" bestFit="1" customWidth="1"/>
    <col min="3842" max="3842" width="10.140625" style="19" bestFit="1" customWidth="1"/>
    <col min="3843" max="3843" width="5.28515625" style="19" bestFit="1" customWidth="1"/>
    <col min="3844" max="3844" width="13.85546875" style="19" bestFit="1" customWidth="1"/>
    <col min="3845" max="3845" width="10.85546875" style="19" bestFit="1" customWidth="1"/>
    <col min="3846" max="4096" width="9.140625" style="19"/>
    <col min="4097" max="4097" width="16.42578125" style="19" bestFit="1" customWidth="1"/>
    <col min="4098" max="4098" width="10.140625" style="19" bestFit="1" customWidth="1"/>
    <col min="4099" max="4099" width="5.28515625" style="19" bestFit="1" customWidth="1"/>
    <col min="4100" max="4100" width="13.85546875" style="19" bestFit="1" customWidth="1"/>
    <col min="4101" max="4101" width="10.85546875" style="19" bestFit="1" customWidth="1"/>
    <col min="4102" max="4352" width="9.140625" style="19"/>
    <col min="4353" max="4353" width="16.42578125" style="19" bestFit="1" customWidth="1"/>
    <col min="4354" max="4354" width="10.140625" style="19" bestFit="1" customWidth="1"/>
    <col min="4355" max="4355" width="5.28515625" style="19" bestFit="1" customWidth="1"/>
    <col min="4356" max="4356" width="13.85546875" style="19" bestFit="1" customWidth="1"/>
    <col min="4357" max="4357" width="10.85546875" style="19" bestFit="1" customWidth="1"/>
    <col min="4358" max="4608" width="9.140625" style="19"/>
    <col min="4609" max="4609" width="16.42578125" style="19" bestFit="1" customWidth="1"/>
    <col min="4610" max="4610" width="10.140625" style="19" bestFit="1" customWidth="1"/>
    <col min="4611" max="4611" width="5.28515625" style="19" bestFit="1" customWidth="1"/>
    <col min="4612" max="4612" width="13.85546875" style="19" bestFit="1" customWidth="1"/>
    <col min="4613" max="4613" width="10.85546875" style="19" bestFit="1" customWidth="1"/>
    <col min="4614" max="4864" width="9.140625" style="19"/>
    <col min="4865" max="4865" width="16.42578125" style="19" bestFit="1" customWidth="1"/>
    <col min="4866" max="4866" width="10.140625" style="19" bestFit="1" customWidth="1"/>
    <col min="4867" max="4867" width="5.28515625" style="19" bestFit="1" customWidth="1"/>
    <col min="4868" max="4868" width="13.85546875" style="19" bestFit="1" customWidth="1"/>
    <col min="4869" max="4869" width="10.85546875" style="19" bestFit="1" customWidth="1"/>
    <col min="4870" max="5120" width="9.140625" style="19"/>
    <col min="5121" max="5121" width="16.42578125" style="19" bestFit="1" customWidth="1"/>
    <col min="5122" max="5122" width="10.140625" style="19" bestFit="1" customWidth="1"/>
    <col min="5123" max="5123" width="5.28515625" style="19" bestFit="1" customWidth="1"/>
    <col min="5124" max="5124" width="13.85546875" style="19" bestFit="1" customWidth="1"/>
    <col min="5125" max="5125" width="10.85546875" style="19" bestFit="1" customWidth="1"/>
    <col min="5126" max="5376" width="9.140625" style="19"/>
    <col min="5377" max="5377" width="16.42578125" style="19" bestFit="1" customWidth="1"/>
    <col min="5378" max="5378" width="10.140625" style="19" bestFit="1" customWidth="1"/>
    <col min="5379" max="5379" width="5.28515625" style="19" bestFit="1" customWidth="1"/>
    <col min="5380" max="5380" width="13.85546875" style="19" bestFit="1" customWidth="1"/>
    <col min="5381" max="5381" width="10.85546875" style="19" bestFit="1" customWidth="1"/>
    <col min="5382" max="5632" width="9.140625" style="19"/>
    <col min="5633" max="5633" width="16.42578125" style="19" bestFit="1" customWidth="1"/>
    <col min="5634" max="5634" width="10.140625" style="19" bestFit="1" customWidth="1"/>
    <col min="5635" max="5635" width="5.28515625" style="19" bestFit="1" customWidth="1"/>
    <col min="5636" max="5636" width="13.85546875" style="19" bestFit="1" customWidth="1"/>
    <col min="5637" max="5637" width="10.85546875" style="19" bestFit="1" customWidth="1"/>
    <col min="5638" max="5888" width="9.140625" style="19"/>
    <col min="5889" max="5889" width="16.42578125" style="19" bestFit="1" customWidth="1"/>
    <col min="5890" max="5890" width="10.140625" style="19" bestFit="1" customWidth="1"/>
    <col min="5891" max="5891" width="5.28515625" style="19" bestFit="1" customWidth="1"/>
    <col min="5892" max="5892" width="13.85546875" style="19" bestFit="1" customWidth="1"/>
    <col min="5893" max="5893" width="10.85546875" style="19" bestFit="1" customWidth="1"/>
    <col min="5894" max="6144" width="9.140625" style="19"/>
    <col min="6145" max="6145" width="16.42578125" style="19" bestFit="1" customWidth="1"/>
    <col min="6146" max="6146" width="10.140625" style="19" bestFit="1" customWidth="1"/>
    <col min="6147" max="6147" width="5.28515625" style="19" bestFit="1" customWidth="1"/>
    <col min="6148" max="6148" width="13.85546875" style="19" bestFit="1" customWidth="1"/>
    <col min="6149" max="6149" width="10.85546875" style="19" bestFit="1" customWidth="1"/>
    <col min="6150" max="6400" width="9.140625" style="19"/>
    <col min="6401" max="6401" width="16.42578125" style="19" bestFit="1" customWidth="1"/>
    <col min="6402" max="6402" width="10.140625" style="19" bestFit="1" customWidth="1"/>
    <col min="6403" max="6403" width="5.28515625" style="19" bestFit="1" customWidth="1"/>
    <col min="6404" max="6404" width="13.85546875" style="19" bestFit="1" customWidth="1"/>
    <col min="6405" max="6405" width="10.85546875" style="19" bestFit="1" customWidth="1"/>
    <col min="6406" max="6656" width="9.140625" style="19"/>
    <col min="6657" max="6657" width="16.42578125" style="19" bestFit="1" customWidth="1"/>
    <col min="6658" max="6658" width="10.140625" style="19" bestFit="1" customWidth="1"/>
    <col min="6659" max="6659" width="5.28515625" style="19" bestFit="1" customWidth="1"/>
    <col min="6660" max="6660" width="13.85546875" style="19" bestFit="1" customWidth="1"/>
    <col min="6661" max="6661" width="10.85546875" style="19" bestFit="1" customWidth="1"/>
    <col min="6662" max="6912" width="9.140625" style="19"/>
    <col min="6913" max="6913" width="16.42578125" style="19" bestFit="1" customWidth="1"/>
    <col min="6914" max="6914" width="10.140625" style="19" bestFit="1" customWidth="1"/>
    <col min="6915" max="6915" width="5.28515625" style="19" bestFit="1" customWidth="1"/>
    <col min="6916" max="6916" width="13.85546875" style="19" bestFit="1" customWidth="1"/>
    <col min="6917" max="6917" width="10.85546875" style="19" bestFit="1" customWidth="1"/>
    <col min="6918" max="7168" width="9.140625" style="19"/>
    <col min="7169" max="7169" width="16.42578125" style="19" bestFit="1" customWidth="1"/>
    <col min="7170" max="7170" width="10.140625" style="19" bestFit="1" customWidth="1"/>
    <col min="7171" max="7171" width="5.28515625" style="19" bestFit="1" customWidth="1"/>
    <col min="7172" max="7172" width="13.85546875" style="19" bestFit="1" customWidth="1"/>
    <col min="7173" max="7173" width="10.85546875" style="19" bestFit="1" customWidth="1"/>
    <col min="7174" max="7424" width="9.140625" style="19"/>
    <col min="7425" max="7425" width="16.42578125" style="19" bestFit="1" customWidth="1"/>
    <col min="7426" max="7426" width="10.140625" style="19" bestFit="1" customWidth="1"/>
    <col min="7427" max="7427" width="5.28515625" style="19" bestFit="1" customWidth="1"/>
    <col min="7428" max="7428" width="13.85546875" style="19" bestFit="1" customWidth="1"/>
    <col min="7429" max="7429" width="10.85546875" style="19" bestFit="1" customWidth="1"/>
    <col min="7430" max="7680" width="9.140625" style="19"/>
    <col min="7681" max="7681" width="16.42578125" style="19" bestFit="1" customWidth="1"/>
    <col min="7682" max="7682" width="10.140625" style="19" bestFit="1" customWidth="1"/>
    <col min="7683" max="7683" width="5.28515625" style="19" bestFit="1" customWidth="1"/>
    <col min="7684" max="7684" width="13.85546875" style="19" bestFit="1" customWidth="1"/>
    <col min="7685" max="7685" width="10.85546875" style="19" bestFit="1" customWidth="1"/>
    <col min="7686" max="7936" width="9.140625" style="19"/>
    <col min="7937" max="7937" width="16.42578125" style="19" bestFit="1" customWidth="1"/>
    <col min="7938" max="7938" width="10.140625" style="19" bestFit="1" customWidth="1"/>
    <col min="7939" max="7939" width="5.28515625" style="19" bestFit="1" customWidth="1"/>
    <col min="7940" max="7940" width="13.85546875" style="19" bestFit="1" customWidth="1"/>
    <col min="7941" max="7941" width="10.85546875" style="19" bestFit="1" customWidth="1"/>
    <col min="7942" max="8192" width="9.140625" style="19"/>
    <col min="8193" max="8193" width="16.42578125" style="19" bestFit="1" customWidth="1"/>
    <col min="8194" max="8194" width="10.140625" style="19" bestFit="1" customWidth="1"/>
    <col min="8195" max="8195" width="5.28515625" style="19" bestFit="1" customWidth="1"/>
    <col min="8196" max="8196" width="13.85546875" style="19" bestFit="1" customWidth="1"/>
    <col min="8197" max="8197" width="10.85546875" style="19" bestFit="1" customWidth="1"/>
    <col min="8198" max="8448" width="9.140625" style="19"/>
    <col min="8449" max="8449" width="16.42578125" style="19" bestFit="1" customWidth="1"/>
    <col min="8450" max="8450" width="10.140625" style="19" bestFit="1" customWidth="1"/>
    <col min="8451" max="8451" width="5.28515625" style="19" bestFit="1" customWidth="1"/>
    <col min="8452" max="8452" width="13.85546875" style="19" bestFit="1" customWidth="1"/>
    <col min="8453" max="8453" width="10.85546875" style="19" bestFit="1" customWidth="1"/>
    <col min="8454" max="8704" width="9.140625" style="19"/>
    <col min="8705" max="8705" width="16.42578125" style="19" bestFit="1" customWidth="1"/>
    <col min="8706" max="8706" width="10.140625" style="19" bestFit="1" customWidth="1"/>
    <col min="8707" max="8707" width="5.28515625" style="19" bestFit="1" customWidth="1"/>
    <col min="8708" max="8708" width="13.85546875" style="19" bestFit="1" customWidth="1"/>
    <col min="8709" max="8709" width="10.85546875" style="19" bestFit="1" customWidth="1"/>
    <col min="8710" max="8960" width="9.140625" style="19"/>
    <col min="8961" max="8961" width="16.42578125" style="19" bestFit="1" customWidth="1"/>
    <col min="8962" max="8962" width="10.140625" style="19" bestFit="1" customWidth="1"/>
    <col min="8963" max="8963" width="5.28515625" style="19" bestFit="1" customWidth="1"/>
    <col min="8964" max="8964" width="13.85546875" style="19" bestFit="1" customWidth="1"/>
    <col min="8965" max="8965" width="10.85546875" style="19" bestFit="1" customWidth="1"/>
    <col min="8966" max="9216" width="9.140625" style="19"/>
    <col min="9217" max="9217" width="16.42578125" style="19" bestFit="1" customWidth="1"/>
    <col min="9218" max="9218" width="10.140625" style="19" bestFit="1" customWidth="1"/>
    <col min="9219" max="9219" width="5.28515625" style="19" bestFit="1" customWidth="1"/>
    <col min="9220" max="9220" width="13.85546875" style="19" bestFit="1" customWidth="1"/>
    <col min="9221" max="9221" width="10.85546875" style="19" bestFit="1" customWidth="1"/>
    <col min="9222" max="9472" width="9.140625" style="19"/>
    <col min="9473" max="9473" width="16.42578125" style="19" bestFit="1" customWidth="1"/>
    <col min="9474" max="9474" width="10.140625" style="19" bestFit="1" customWidth="1"/>
    <col min="9475" max="9475" width="5.28515625" style="19" bestFit="1" customWidth="1"/>
    <col min="9476" max="9476" width="13.85546875" style="19" bestFit="1" customWidth="1"/>
    <col min="9477" max="9477" width="10.85546875" style="19" bestFit="1" customWidth="1"/>
    <col min="9478" max="9728" width="9.140625" style="19"/>
    <col min="9729" max="9729" width="16.42578125" style="19" bestFit="1" customWidth="1"/>
    <col min="9730" max="9730" width="10.140625" style="19" bestFit="1" customWidth="1"/>
    <col min="9731" max="9731" width="5.28515625" style="19" bestFit="1" customWidth="1"/>
    <col min="9732" max="9732" width="13.85546875" style="19" bestFit="1" customWidth="1"/>
    <col min="9733" max="9733" width="10.85546875" style="19" bestFit="1" customWidth="1"/>
    <col min="9734" max="9984" width="9.140625" style="19"/>
    <col min="9985" max="9985" width="16.42578125" style="19" bestFit="1" customWidth="1"/>
    <col min="9986" max="9986" width="10.140625" style="19" bestFit="1" customWidth="1"/>
    <col min="9987" max="9987" width="5.28515625" style="19" bestFit="1" customWidth="1"/>
    <col min="9988" max="9988" width="13.85546875" style="19" bestFit="1" customWidth="1"/>
    <col min="9989" max="9989" width="10.85546875" style="19" bestFit="1" customWidth="1"/>
    <col min="9990" max="10240" width="9.140625" style="19"/>
    <col min="10241" max="10241" width="16.42578125" style="19" bestFit="1" customWidth="1"/>
    <col min="10242" max="10242" width="10.140625" style="19" bestFit="1" customWidth="1"/>
    <col min="10243" max="10243" width="5.28515625" style="19" bestFit="1" customWidth="1"/>
    <col min="10244" max="10244" width="13.85546875" style="19" bestFit="1" customWidth="1"/>
    <col min="10245" max="10245" width="10.85546875" style="19" bestFit="1" customWidth="1"/>
    <col min="10246" max="10496" width="9.140625" style="19"/>
    <col min="10497" max="10497" width="16.42578125" style="19" bestFit="1" customWidth="1"/>
    <col min="10498" max="10498" width="10.140625" style="19" bestFit="1" customWidth="1"/>
    <col min="10499" max="10499" width="5.28515625" style="19" bestFit="1" customWidth="1"/>
    <col min="10500" max="10500" width="13.85546875" style="19" bestFit="1" customWidth="1"/>
    <col min="10501" max="10501" width="10.85546875" style="19" bestFit="1" customWidth="1"/>
    <col min="10502" max="10752" width="9.140625" style="19"/>
    <col min="10753" max="10753" width="16.42578125" style="19" bestFit="1" customWidth="1"/>
    <col min="10754" max="10754" width="10.140625" style="19" bestFit="1" customWidth="1"/>
    <col min="10755" max="10755" width="5.28515625" style="19" bestFit="1" customWidth="1"/>
    <col min="10756" max="10756" width="13.85546875" style="19" bestFit="1" customWidth="1"/>
    <col min="10757" max="10757" width="10.85546875" style="19" bestFit="1" customWidth="1"/>
    <col min="10758" max="11008" width="9.140625" style="19"/>
    <col min="11009" max="11009" width="16.42578125" style="19" bestFit="1" customWidth="1"/>
    <col min="11010" max="11010" width="10.140625" style="19" bestFit="1" customWidth="1"/>
    <col min="11011" max="11011" width="5.28515625" style="19" bestFit="1" customWidth="1"/>
    <col min="11012" max="11012" width="13.85546875" style="19" bestFit="1" customWidth="1"/>
    <col min="11013" max="11013" width="10.85546875" style="19" bestFit="1" customWidth="1"/>
    <col min="11014" max="11264" width="9.140625" style="19"/>
    <col min="11265" max="11265" width="16.42578125" style="19" bestFit="1" customWidth="1"/>
    <col min="11266" max="11266" width="10.140625" style="19" bestFit="1" customWidth="1"/>
    <col min="11267" max="11267" width="5.28515625" style="19" bestFit="1" customWidth="1"/>
    <col min="11268" max="11268" width="13.85546875" style="19" bestFit="1" customWidth="1"/>
    <col min="11269" max="11269" width="10.85546875" style="19" bestFit="1" customWidth="1"/>
    <col min="11270" max="11520" width="9.140625" style="19"/>
    <col min="11521" max="11521" width="16.42578125" style="19" bestFit="1" customWidth="1"/>
    <col min="11522" max="11522" width="10.140625" style="19" bestFit="1" customWidth="1"/>
    <col min="11523" max="11523" width="5.28515625" style="19" bestFit="1" customWidth="1"/>
    <col min="11524" max="11524" width="13.85546875" style="19" bestFit="1" customWidth="1"/>
    <col min="11525" max="11525" width="10.85546875" style="19" bestFit="1" customWidth="1"/>
    <col min="11526" max="11776" width="9.140625" style="19"/>
    <col min="11777" max="11777" width="16.42578125" style="19" bestFit="1" customWidth="1"/>
    <col min="11778" max="11778" width="10.140625" style="19" bestFit="1" customWidth="1"/>
    <col min="11779" max="11779" width="5.28515625" style="19" bestFit="1" customWidth="1"/>
    <col min="11780" max="11780" width="13.85546875" style="19" bestFit="1" customWidth="1"/>
    <col min="11781" max="11781" width="10.85546875" style="19" bestFit="1" customWidth="1"/>
    <col min="11782" max="12032" width="9.140625" style="19"/>
    <col min="12033" max="12033" width="16.42578125" style="19" bestFit="1" customWidth="1"/>
    <col min="12034" max="12034" width="10.140625" style="19" bestFit="1" customWidth="1"/>
    <col min="12035" max="12035" width="5.28515625" style="19" bestFit="1" customWidth="1"/>
    <col min="12036" max="12036" width="13.85546875" style="19" bestFit="1" customWidth="1"/>
    <col min="12037" max="12037" width="10.85546875" style="19" bestFit="1" customWidth="1"/>
    <col min="12038" max="12288" width="9.140625" style="19"/>
    <col min="12289" max="12289" width="16.42578125" style="19" bestFit="1" customWidth="1"/>
    <col min="12290" max="12290" width="10.140625" style="19" bestFit="1" customWidth="1"/>
    <col min="12291" max="12291" width="5.28515625" style="19" bestFit="1" customWidth="1"/>
    <col min="12292" max="12292" width="13.85546875" style="19" bestFit="1" customWidth="1"/>
    <col min="12293" max="12293" width="10.85546875" style="19" bestFit="1" customWidth="1"/>
    <col min="12294" max="12544" width="9.140625" style="19"/>
    <col min="12545" max="12545" width="16.42578125" style="19" bestFit="1" customWidth="1"/>
    <col min="12546" max="12546" width="10.140625" style="19" bestFit="1" customWidth="1"/>
    <col min="12547" max="12547" width="5.28515625" style="19" bestFit="1" customWidth="1"/>
    <col min="12548" max="12548" width="13.85546875" style="19" bestFit="1" customWidth="1"/>
    <col min="12549" max="12549" width="10.85546875" style="19" bestFit="1" customWidth="1"/>
    <col min="12550" max="12800" width="9.140625" style="19"/>
    <col min="12801" max="12801" width="16.42578125" style="19" bestFit="1" customWidth="1"/>
    <col min="12802" max="12802" width="10.140625" style="19" bestFit="1" customWidth="1"/>
    <col min="12803" max="12803" width="5.28515625" style="19" bestFit="1" customWidth="1"/>
    <col min="12804" max="12804" width="13.85546875" style="19" bestFit="1" customWidth="1"/>
    <col min="12805" max="12805" width="10.85546875" style="19" bestFit="1" customWidth="1"/>
    <col min="12806" max="13056" width="9.140625" style="19"/>
    <col min="13057" max="13057" width="16.42578125" style="19" bestFit="1" customWidth="1"/>
    <col min="13058" max="13058" width="10.140625" style="19" bestFit="1" customWidth="1"/>
    <col min="13059" max="13059" width="5.28515625" style="19" bestFit="1" customWidth="1"/>
    <col min="13060" max="13060" width="13.85546875" style="19" bestFit="1" customWidth="1"/>
    <col min="13061" max="13061" width="10.85546875" style="19" bestFit="1" customWidth="1"/>
    <col min="13062" max="13312" width="9.140625" style="19"/>
    <col min="13313" max="13313" width="16.42578125" style="19" bestFit="1" customWidth="1"/>
    <col min="13314" max="13314" width="10.140625" style="19" bestFit="1" customWidth="1"/>
    <col min="13315" max="13315" width="5.28515625" style="19" bestFit="1" customWidth="1"/>
    <col min="13316" max="13316" width="13.85546875" style="19" bestFit="1" customWidth="1"/>
    <col min="13317" max="13317" width="10.85546875" style="19" bestFit="1" customWidth="1"/>
    <col min="13318" max="13568" width="9.140625" style="19"/>
    <col min="13569" max="13569" width="16.42578125" style="19" bestFit="1" customWidth="1"/>
    <col min="13570" max="13570" width="10.140625" style="19" bestFit="1" customWidth="1"/>
    <col min="13571" max="13571" width="5.28515625" style="19" bestFit="1" customWidth="1"/>
    <col min="13572" max="13572" width="13.85546875" style="19" bestFit="1" customWidth="1"/>
    <col min="13573" max="13573" width="10.85546875" style="19" bestFit="1" customWidth="1"/>
    <col min="13574" max="13824" width="9.140625" style="19"/>
    <col min="13825" max="13825" width="16.42578125" style="19" bestFit="1" customWidth="1"/>
    <col min="13826" max="13826" width="10.140625" style="19" bestFit="1" customWidth="1"/>
    <col min="13827" max="13827" width="5.28515625" style="19" bestFit="1" customWidth="1"/>
    <col min="13828" max="13828" width="13.85546875" style="19" bestFit="1" customWidth="1"/>
    <col min="13829" max="13829" width="10.85546875" style="19" bestFit="1" customWidth="1"/>
    <col min="13830" max="14080" width="9.140625" style="19"/>
    <col min="14081" max="14081" width="16.42578125" style="19" bestFit="1" customWidth="1"/>
    <col min="14082" max="14082" width="10.140625" style="19" bestFit="1" customWidth="1"/>
    <col min="14083" max="14083" width="5.28515625" style="19" bestFit="1" customWidth="1"/>
    <col min="14084" max="14084" width="13.85546875" style="19" bestFit="1" customWidth="1"/>
    <col min="14085" max="14085" width="10.85546875" style="19" bestFit="1" customWidth="1"/>
    <col min="14086" max="14336" width="9.140625" style="19"/>
    <col min="14337" max="14337" width="16.42578125" style="19" bestFit="1" customWidth="1"/>
    <col min="14338" max="14338" width="10.140625" style="19" bestFit="1" customWidth="1"/>
    <col min="14339" max="14339" width="5.28515625" style="19" bestFit="1" customWidth="1"/>
    <col min="14340" max="14340" width="13.85546875" style="19" bestFit="1" customWidth="1"/>
    <col min="14341" max="14341" width="10.85546875" style="19" bestFit="1" customWidth="1"/>
    <col min="14342" max="14592" width="9.140625" style="19"/>
    <col min="14593" max="14593" width="16.42578125" style="19" bestFit="1" customWidth="1"/>
    <col min="14594" max="14594" width="10.140625" style="19" bestFit="1" customWidth="1"/>
    <col min="14595" max="14595" width="5.28515625" style="19" bestFit="1" customWidth="1"/>
    <col min="14596" max="14596" width="13.85546875" style="19" bestFit="1" customWidth="1"/>
    <col min="14597" max="14597" width="10.85546875" style="19" bestFit="1" customWidth="1"/>
    <col min="14598" max="14848" width="9.140625" style="19"/>
    <col min="14849" max="14849" width="16.42578125" style="19" bestFit="1" customWidth="1"/>
    <col min="14850" max="14850" width="10.140625" style="19" bestFit="1" customWidth="1"/>
    <col min="14851" max="14851" width="5.28515625" style="19" bestFit="1" customWidth="1"/>
    <col min="14852" max="14852" width="13.85546875" style="19" bestFit="1" customWidth="1"/>
    <col min="14853" max="14853" width="10.85546875" style="19" bestFit="1" customWidth="1"/>
    <col min="14854" max="15104" width="9.140625" style="19"/>
    <col min="15105" max="15105" width="16.42578125" style="19" bestFit="1" customWidth="1"/>
    <col min="15106" max="15106" width="10.140625" style="19" bestFit="1" customWidth="1"/>
    <col min="15107" max="15107" width="5.28515625" style="19" bestFit="1" customWidth="1"/>
    <col min="15108" max="15108" width="13.85546875" style="19" bestFit="1" customWidth="1"/>
    <col min="15109" max="15109" width="10.85546875" style="19" bestFit="1" customWidth="1"/>
    <col min="15110" max="15360" width="9.140625" style="19"/>
    <col min="15361" max="15361" width="16.42578125" style="19" bestFit="1" customWidth="1"/>
    <col min="15362" max="15362" width="10.140625" style="19" bestFit="1" customWidth="1"/>
    <col min="15363" max="15363" width="5.28515625" style="19" bestFit="1" customWidth="1"/>
    <col min="15364" max="15364" width="13.85546875" style="19" bestFit="1" customWidth="1"/>
    <col min="15365" max="15365" width="10.85546875" style="19" bestFit="1" customWidth="1"/>
    <col min="15366" max="15616" width="9.140625" style="19"/>
    <col min="15617" max="15617" width="16.42578125" style="19" bestFit="1" customWidth="1"/>
    <col min="15618" max="15618" width="10.140625" style="19" bestFit="1" customWidth="1"/>
    <col min="15619" max="15619" width="5.28515625" style="19" bestFit="1" customWidth="1"/>
    <col min="15620" max="15620" width="13.85546875" style="19" bestFit="1" customWidth="1"/>
    <col min="15621" max="15621" width="10.85546875" style="19" bestFit="1" customWidth="1"/>
    <col min="15622" max="15872" width="9.140625" style="19"/>
    <col min="15873" max="15873" width="16.42578125" style="19" bestFit="1" customWidth="1"/>
    <col min="15874" max="15874" width="10.140625" style="19" bestFit="1" customWidth="1"/>
    <col min="15875" max="15875" width="5.28515625" style="19" bestFit="1" customWidth="1"/>
    <col min="15876" max="15876" width="13.85546875" style="19" bestFit="1" customWidth="1"/>
    <col min="15877" max="15877" width="10.85546875" style="19" bestFit="1" customWidth="1"/>
    <col min="15878" max="16128" width="9.140625" style="19"/>
    <col min="16129" max="16129" width="16.42578125" style="19" bestFit="1" customWidth="1"/>
    <col min="16130" max="16130" width="10.140625" style="19" bestFit="1" customWidth="1"/>
    <col min="16131" max="16131" width="5.28515625" style="19" bestFit="1" customWidth="1"/>
    <col min="16132" max="16132" width="13.85546875" style="19" bestFit="1" customWidth="1"/>
    <col min="16133" max="16133" width="10.85546875" style="19" bestFit="1" customWidth="1"/>
    <col min="16134" max="16384" width="9.140625" style="19"/>
  </cols>
  <sheetData>
    <row r="1" spans="1:5" x14ac:dyDescent="0.2">
      <c r="A1" s="19" t="s">
        <v>374</v>
      </c>
      <c r="B1" s="19" t="s">
        <v>23</v>
      </c>
      <c r="C1" s="19" t="s">
        <v>375</v>
      </c>
      <c r="D1" s="19" t="s">
        <v>376</v>
      </c>
      <c r="E1" s="19" t="s">
        <v>57</v>
      </c>
    </row>
    <row r="2" spans="1:5" x14ac:dyDescent="0.2">
      <c r="A2" s="19" t="s">
        <v>377</v>
      </c>
      <c r="B2" s="20">
        <v>39339</v>
      </c>
      <c r="C2" s="19">
        <v>5</v>
      </c>
      <c r="D2" s="21" t="s">
        <v>378</v>
      </c>
      <c r="E2" s="19" t="s">
        <v>379</v>
      </c>
    </row>
    <row r="3" spans="1:5" x14ac:dyDescent="0.2">
      <c r="A3" s="19" t="s">
        <v>377</v>
      </c>
      <c r="B3" s="20">
        <v>39340</v>
      </c>
      <c r="C3" s="19">
        <v>5</v>
      </c>
      <c r="D3" s="21" t="s">
        <v>378</v>
      </c>
      <c r="E3" s="19" t="s">
        <v>379</v>
      </c>
    </row>
    <row r="4" spans="1:5" x14ac:dyDescent="0.2">
      <c r="A4" s="19" t="s">
        <v>377</v>
      </c>
      <c r="B4" s="20">
        <v>39341</v>
      </c>
      <c r="C4" s="19">
        <v>5</v>
      </c>
      <c r="D4" s="21" t="s">
        <v>378</v>
      </c>
      <c r="E4" s="19" t="s">
        <v>379</v>
      </c>
    </row>
    <row r="5" spans="1:5" x14ac:dyDescent="0.2">
      <c r="A5" s="19" t="s">
        <v>380</v>
      </c>
      <c r="B5" s="20">
        <v>39342</v>
      </c>
      <c r="C5" s="19">
        <v>5</v>
      </c>
      <c r="D5" s="19" t="s">
        <v>381</v>
      </c>
      <c r="E5" s="19" t="s">
        <v>379</v>
      </c>
    </row>
    <row r="6" spans="1:5" x14ac:dyDescent="0.2">
      <c r="A6" s="19" t="s">
        <v>377</v>
      </c>
      <c r="B6" s="20">
        <v>39343</v>
      </c>
      <c r="C6" s="19">
        <v>8</v>
      </c>
      <c r="D6" s="21" t="s">
        <v>382</v>
      </c>
      <c r="E6" s="19" t="s">
        <v>379</v>
      </c>
    </row>
    <row r="7" spans="1:5" x14ac:dyDescent="0.2">
      <c r="A7" s="19" t="s">
        <v>380</v>
      </c>
      <c r="B7" s="20">
        <v>39345</v>
      </c>
      <c r="C7" s="19">
        <v>5</v>
      </c>
      <c r="D7" s="19" t="s">
        <v>383</v>
      </c>
      <c r="E7" s="19" t="s">
        <v>379</v>
      </c>
    </row>
    <row r="8" spans="1:5" x14ac:dyDescent="0.2">
      <c r="A8" s="19" t="s">
        <v>380</v>
      </c>
      <c r="B8" s="20">
        <v>39346</v>
      </c>
      <c r="C8" s="19">
        <v>5</v>
      </c>
      <c r="D8" s="19" t="s">
        <v>384</v>
      </c>
      <c r="E8" s="19" t="s">
        <v>379</v>
      </c>
    </row>
    <row r="9" spans="1:5" x14ac:dyDescent="0.2">
      <c r="A9" s="19" t="s">
        <v>380</v>
      </c>
      <c r="B9" s="20">
        <v>39347</v>
      </c>
      <c r="C9" s="19">
        <v>5</v>
      </c>
      <c r="D9" s="19" t="s">
        <v>384</v>
      </c>
      <c r="E9" s="19" t="s">
        <v>379</v>
      </c>
    </row>
    <row r="10" spans="1:5" x14ac:dyDescent="0.2">
      <c r="A10" s="19" t="s">
        <v>380</v>
      </c>
      <c r="B10" s="20">
        <v>39348</v>
      </c>
      <c r="C10" s="19">
        <v>5</v>
      </c>
      <c r="D10" s="19" t="s">
        <v>384</v>
      </c>
      <c r="E10" s="19" t="s">
        <v>379</v>
      </c>
    </row>
    <row r="11" spans="1:5" x14ac:dyDescent="0.2">
      <c r="A11" s="19" t="s">
        <v>380</v>
      </c>
      <c r="B11" s="20">
        <v>39349</v>
      </c>
      <c r="C11" s="19">
        <v>5</v>
      </c>
      <c r="D11" s="19" t="s">
        <v>381</v>
      </c>
      <c r="E11" s="19" t="s">
        <v>379</v>
      </c>
    </row>
    <row r="12" spans="1:5" x14ac:dyDescent="0.2">
      <c r="A12" s="19" t="s">
        <v>377</v>
      </c>
      <c r="B12" s="20">
        <v>39350</v>
      </c>
      <c r="C12" s="19">
        <v>5</v>
      </c>
      <c r="D12" s="19" t="s">
        <v>385</v>
      </c>
      <c r="E12" s="19" t="s">
        <v>379</v>
      </c>
    </row>
    <row r="13" spans="1:5" x14ac:dyDescent="0.2">
      <c r="A13" s="19" t="s">
        <v>380</v>
      </c>
      <c r="B13" s="20">
        <v>39351</v>
      </c>
      <c r="C13" s="19">
        <v>5</v>
      </c>
      <c r="D13" s="19" t="s">
        <v>386</v>
      </c>
      <c r="E13" s="19" t="s">
        <v>379</v>
      </c>
    </row>
    <row r="14" spans="1:5" x14ac:dyDescent="0.2">
      <c r="A14" s="19" t="s">
        <v>380</v>
      </c>
      <c r="B14" s="20">
        <v>39352</v>
      </c>
      <c r="C14" s="19">
        <v>5</v>
      </c>
      <c r="D14" s="19" t="s">
        <v>383</v>
      </c>
      <c r="E14" s="19" t="s">
        <v>379</v>
      </c>
    </row>
    <row r="15" spans="1:5" x14ac:dyDescent="0.2">
      <c r="A15" s="19" t="s">
        <v>377</v>
      </c>
      <c r="B15" s="20">
        <v>39353</v>
      </c>
      <c r="C15" s="19">
        <v>5</v>
      </c>
      <c r="D15" s="19" t="s">
        <v>387</v>
      </c>
      <c r="E15" s="19" t="s">
        <v>379</v>
      </c>
    </row>
    <row r="16" spans="1:5" x14ac:dyDescent="0.2">
      <c r="A16" s="19" t="s">
        <v>380</v>
      </c>
      <c r="B16" s="20">
        <v>39353</v>
      </c>
      <c r="C16" s="19">
        <v>4</v>
      </c>
      <c r="D16" s="19" t="s">
        <v>388</v>
      </c>
      <c r="E16" s="19" t="s">
        <v>379</v>
      </c>
    </row>
    <row r="17" spans="1:5" x14ac:dyDescent="0.2">
      <c r="A17" s="19" t="s">
        <v>377</v>
      </c>
      <c r="B17" s="20">
        <v>39354</v>
      </c>
      <c r="C17" s="19">
        <v>5</v>
      </c>
      <c r="D17" s="19" t="s">
        <v>387</v>
      </c>
      <c r="E17" s="19" t="s">
        <v>379</v>
      </c>
    </row>
    <row r="18" spans="1:5" x14ac:dyDescent="0.2">
      <c r="A18" s="19" t="s">
        <v>380</v>
      </c>
      <c r="B18" s="20">
        <v>39354</v>
      </c>
      <c r="C18" s="19">
        <v>5</v>
      </c>
      <c r="D18" s="19" t="s">
        <v>388</v>
      </c>
      <c r="E18" s="19" t="s">
        <v>379</v>
      </c>
    </row>
    <row r="19" spans="1:5" x14ac:dyDescent="0.2">
      <c r="A19" s="19" t="s">
        <v>377</v>
      </c>
      <c r="B19" s="20">
        <v>39355</v>
      </c>
      <c r="C19" s="19">
        <v>5</v>
      </c>
      <c r="D19" s="19" t="s">
        <v>387</v>
      </c>
      <c r="E19" s="19" t="s">
        <v>379</v>
      </c>
    </row>
    <row r="20" spans="1:5" x14ac:dyDescent="0.2">
      <c r="A20" s="19" t="s">
        <v>380</v>
      </c>
      <c r="B20" s="20">
        <v>39355</v>
      </c>
      <c r="C20" s="19">
        <v>6</v>
      </c>
      <c r="D20" s="19" t="s">
        <v>388</v>
      </c>
      <c r="E20" s="19" t="s">
        <v>379</v>
      </c>
    </row>
    <row r="21" spans="1:5" x14ac:dyDescent="0.2">
      <c r="A21" s="19" t="s">
        <v>380</v>
      </c>
      <c r="B21" s="20">
        <v>39356</v>
      </c>
      <c r="C21" s="19">
        <v>5</v>
      </c>
      <c r="D21" s="19" t="s">
        <v>381</v>
      </c>
      <c r="E21" s="19" t="s">
        <v>379</v>
      </c>
    </row>
    <row r="22" spans="1:5" x14ac:dyDescent="0.2">
      <c r="A22" s="19" t="s">
        <v>389</v>
      </c>
      <c r="B22" s="20">
        <v>39356</v>
      </c>
      <c r="C22" s="19">
        <v>4</v>
      </c>
      <c r="D22" s="19" t="s">
        <v>390</v>
      </c>
      <c r="E22" s="19" t="s">
        <v>379</v>
      </c>
    </row>
    <row r="23" spans="1:5" x14ac:dyDescent="0.2">
      <c r="A23" s="19" t="s">
        <v>377</v>
      </c>
      <c r="B23" s="20">
        <v>39357</v>
      </c>
      <c r="C23" s="19">
        <v>5</v>
      </c>
      <c r="D23" s="19" t="s">
        <v>385</v>
      </c>
      <c r="E23" s="19" t="s">
        <v>379</v>
      </c>
    </row>
    <row r="24" spans="1:5" x14ac:dyDescent="0.2">
      <c r="A24" s="19" t="s">
        <v>391</v>
      </c>
      <c r="B24" s="20">
        <v>39358</v>
      </c>
      <c r="C24" s="19">
        <v>5</v>
      </c>
      <c r="D24" s="19" t="s">
        <v>392</v>
      </c>
      <c r="E24" s="19" t="s">
        <v>379</v>
      </c>
    </row>
    <row r="25" spans="1:5" x14ac:dyDescent="0.2">
      <c r="A25" s="19" t="s">
        <v>380</v>
      </c>
      <c r="B25" s="20">
        <v>39358</v>
      </c>
      <c r="C25" s="19">
        <v>5</v>
      </c>
      <c r="D25" s="19" t="s">
        <v>386</v>
      </c>
      <c r="E25" s="19" t="s">
        <v>379</v>
      </c>
    </row>
    <row r="26" spans="1:5" x14ac:dyDescent="0.2">
      <c r="A26" s="19" t="s">
        <v>391</v>
      </c>
      <c r="B26" s="20">
        <v>39359</v>
      </c>
      <c r="C26" s="19">
        <v>5</v>
      </c>
      <c r="D26" s="19" t="s">
        <v>393</v>
      </c>
      <c r="E26" s="19" t="s">
        <v>379</v>
      </c>
    </row>
    <row r="27" spans="1:5" x14ac:dyDescent="0.2">
      <c r="A27" s="19" t="s">
        <v>380</v>
      </c>
      <c r="B27" s="20">
        <v>39359</v>
      </c>
      <c r="C27" s="19">
        <v>5</v>
      </c>
      <c r="D27" s="19" t="s">
        <v>383</v>
      </c>
      <c r="E27" s="19" t="s">
        <v>379</v>
      </c>
    </row>
    <row r="28" spans="1:5" x14ac:dyDescent="0.2">
      <c r="A28" s="19" t="s">
        <v>391</v>
      </c>
      <c r="B28" s="20">
        <v>39361</v>
      </c>
      <c r="C28" s="19">
        <v>4</v>
      </c>
      <c r="D28" s="19" t="s">
        <v>394</v>
      </c>
      <c r="E28" s="19" t="s">
        <v>379</v>
      </c>
    </row>
    <row r="29" spans="1:5" x14ac:dyDescent="0.2">
      <c r="A29" s="19" t="s">
        <v>377</v>
      </c>
      <c r="B29" s="20">
        <v>39361</v>
      </c>
      <c r="C29" s="19">
        <v>8</v>
      </c>
      <c r="D29" s="19" t="s">
        <v>395</v>
      </c>
      <c r="E29" s="19" t="s">
        <v>379</v>
      </c>
    </row>
    <row r="30" spans="1:5" x14ac:dyDescent="0.2">
      <c r="A30" s="19" t="s">
        <v>391</v>
      </c>
      <c r="B30" s="20">
        <v>39362</v>
      </c>
      <c r="C30" s="19">
        <v>6</v>
      </c>
      <c r="D30" s="19" t="s">
        <v>394</v>
      </c>
      <c r="E30" s="19" t="s">
        <v>379</v>
      </c>
    </row>
    <row r="31" spans="1:5" x14ac:dyDescent="0.2">
      <c r="A31" s="19" t="s">
        <v>377</v>
      </c>
      <c r="B31" s="20">
        <v>39362</v>
      </c>
      <c r="C31" s="19">
        <v>7</v>
      </c>
      <c r="D31" s="19" t="s">
        <v>395</v>
      </c>
      <c r="E31" s="19" t="s">
        <v>379</v>
      </c>
    </row>
    <row r="32" spans="1:5" x14ac:dyDescent="0.2">
      <c r="A32" s="19" t="s">
        <v>380</v>
      </c>
      <c r="B32" s="20">
        <v>39363</v>
      </c>
      <c r="C32" s="19">
        <v>4</v>
      </c>
      <c r="D32" s="19" t="s">
        <v>396</v>
      </c>
      <c r="E32" s="19" t="s">
        <v>379</v>
      </c>
    </row>
    <row r="33" spans="1:5" x14ac:dyDescent="0.2">
      <c r="A33" s="19" t="s">
        <v>389</v>
      </c>
      <c r="B33" s="20">
        <v>39363</v>
      </c>
      <c r="C33" s="19">
        <v>4</v>
      </c>
      <c r="D33" s="19" t="s">
        <v>390</v>
      </c>
      <c r="E33" s="19" t="s">
        <v>379</v>
      </c>
    </row>
    <row r="34" spans="1:5" x14ac:dyDescent="0.2">
      <c r="A34" s="19" t="s">
        <v>389</v>
      </c>
      <c r="B34" s="20">
        <v>39364</v>
      </c>
      <c r="C34" s="19">
        <v>7</v>
      </c>
      <c r="D34" s="19" t="s">
        <v>382</v>
      </c>
      <c r="E34" s="19" t="s">
        <v>379</v>
      </c>
    </row>
    <row r="35" spans="1:5" x14ac:dyDescent="0.2">
      <c r="A35" s="19" t="s">
        <v>377</v>
      </c>
      <c r="B35" s="20">
        <v>39364</v>
      </c>
      <c r="C35" s="19">
        <v>5</v>
      </c>
      <c r="D35" s="19" t="s">
        <v>385</v>
      </c>
      <c r="E35" s="19" t="s">
        <v>379</v>
      </c>
    </row>
    <row r="36" spans="1:5" x14ac:dyDescent="0.2">
      <c r="A36" s="19" t="s">
        <v>391</v>
      </c>
      <c r="B36" s="20">
        <v>39365</v>
      </c>
      <c r="C36" s="19">
        <v>5</v>
      </c>
      <c r="D36" s="19" t="s">
        <v>392</v>
      </c>
      <c r="E36" s="19" t="s">
        <v>379</v>
      </c>
    </row>
    <row r="37" spans="1:5" x14ac:dyDescent="0.2">
      <c r="A37" s="19" t="s">
        <v>380</v>
      </c>
      <c r="B37" s="20">
        <v>39365</v>
      </c>
      <c r="C37" s="19">
        <v>5</v>
      </c>
      <c r="D37" s="19" t="s">
        <v>386</v>
      </c>
      <c r="E37" s="19" t="s">
        <v>379</v>
      </c>
    </row>
    <row r="38" spans="1:5" x14ac:dyDescent="0.2">
      <c r="A38" s="19" t="s">
        <v>391</v>
      </c>
      <c r="B38" s="20">
        <v>39366</v>
      </c>
      <c r="C38" s="19">
        <v>5</v>
      </c>
      <c r="D38" s="19" t="s">
        <v>393</v>
      </c>
      <c r="E38" s="19" t="s">
        <v>379</v>
      </c>
    </row>
    <row r="39" spans="1:5" x14ac:dyDescent="0.2">
      <c r="A39" s="19" t="s">
        <v>377</v>
      </c>
      <c r="B39" s="20">
        <v>39370</v>
      </c>
      <c r="C39" s="19">
        <v>5</v>
      </c>
      <c r="D39" s="19" t="s">
        <v>397</v>
      </c>
      <c r="E39" s="19" t="s">
        <v>379</v>
      </c>
    </row>
    <row r="40" spans="1:5" x14ac:dyDescent="0.2">
      <c r="A40" s="19" t="s">
        <v>391</v>
      </c>
      <c r="B40" s="20">
        <v>39371</v>
      </c>
      <c r="C40" s="19">
        <v>5</v>
      </c>
      <c r="D40" s="21" t="s">
        <v>394</v>
      </c>
      <c r="E40" s="19" t="s">
        <v>379</v>
      </c>
    </row>
    <row r="41" spans="1:5" x14ac:dyDescent="0.2">
      <c r="A41" s="19" t="s">
        <v>391</v>
      </c>
      <c r="B41" s="20">
        <v>39372</v>
      </c>
      <c r="C41" s="19">
        <v>5</v>
      </c>
      <c r="D41" s="19" t="s">
        <v>392</v>
      </c>
      <c r="E41" s="19" t="s">
        <v>379</v>
      </c>
    </row>
    <row r="42" spans="1:5" x14ac:dyDescent="0.2">
      <c r="A42" s="19" t="s">
        <v>380</v>
      </c>
      <c r="B42" s="20">
        <v>39372</v>
      </c>
      <c r="C42" s="19">
        <v>5</v>
      </c>
      <c r="D42" s="19" t="s">
        <v>396</v>
      </c>
      <c r="E42" s="19" t="s">
        <v>379</v>
      </c>
    </row>
    <row r="43" spans="1:5" x14ac:dyDescent="0.2">
      <c r="A43" s="19" t="s">
        <v>377</v>
      </c>
      <c r="B43" s="20">
        <v>39373</v>
      </c>
      <c r="C43" s="19">
        <v>5</v>
      </c>
      <c r="D43" s="19" t="s">
        <v>398</v>
      </c>
      <c r="E43" s="19" t="s">
        <v>379</v>
      </c>
    </row>
    <row r="44" spans="1:5" x14ac:dyDescent="0.2">
      <c r="A44" s="19" t="s">
        <v>391</v>
      </c>
      <c r="B44" s="20">
        <v>39373</v>
      </c>
      <c r="C44" s="19">
        <v>5</v>
      </c>
      <c r="D44" s="19" t="s">
        <v>393</v>
      </c>
      <c r="E44" s="19" t="s">
        <v>379</v>
      </c>
    </row>
    <row r="45" spans="1:5" x14ac:dyDescent="0.2">
      <c r="A45" s="19" t="s">
        <v>380</v>
      </c>
      <c r="B45" s="20">
        <v>39374</v>
      </c>
      <c r="C45" s="19">
        <v>5</v>
      </c>
      <c r="D45" s="19" t="s">
        <v>399</v>
      </c>
      <c r="E45" s="19" t="s">
        <v>379</v>
      </c>
    </row>
    <row r="46" spans="1:5" x14ac:dyDescent="0.2">
      <c r="A46" s="19" t="s">
        <v>380</v>
      </c>
      <c r="B46" s="20">
        <v>39375</v>
      </c>
      <c r="C46" s="19">
        <v>8</v>
      </c>
      <c r="D46" s="19" t="s">
        <v>400</v>
      </c>
      <c r="E46" s="19" t="s">
        <v>379</v>
      </c>
    </row>
    <row r="47" spans="1:5" x14ac:dyDescent="0.2">
      <c r="A47" s="19" t="s">
        <v>377</v>
      </c>
      <c r="B47" s="20">
        <v>39375</v>
      </c>
      <c r="C47" s="19">
        <v>8</v>
      </c>
      <c r="D47" s="19" t="s">
        <v>401</v>
      </c>
      <c r="E47" s="19" t="s">
        <v>379</v>
      </c>
    </row>
    <row r="48" spans="1:5" x14ac:dyDescent="0.2">
      <c r="A48" s="19" t="s">
        <v>380</v>
      </c>
      <c r="B48" s="20">
        <v>39376</v>
      </c>
      <c r="C48" s="19">
        <v>7</v>
      </c>
      <c r="D48" s="19" t="s">
        <v>400</v>
      </c>
      <c r="E48" s="19" t="s">
        <v>379</v>
      </c>
    </row>
    <row r="49" spans="1:5" x14ac:dyDescent="0.2">
      <c r="A49" s="19" t="s">
        <v>377</v>
      </c>
      <c r="B49" s="20">
        <v>39376</v>
      </c>
      <c r="C49" s="19">
        <v>5</v>
      </c>
      <c r="D49" s="19" t="s">
        <v>401</v>
      </c>
      <c r="E49" s="19" t="s">
        <v>379</v>
      </c>
    </row>
    <row r="50" spans="1:5" x14ac:dyDescent="0.2">
      <c r="A50" s="19" t="s">
        <v>377</v>
      </c>
      <c r="B50" s="20">
        <v>39377</v>
      </c>
      <c r="C50" s="19">
        <v>5</v>
      </c>
      <c r="D50" s="19" t="s">
        <v>397</v>
      </c>
      <c r="E50" s="19" t="s">
        <v>379</v>
      </c>
    </row>
    <row r="51" spans="1:5" x14ac:dyDescent="0.2">
      <c r="A51" s="19" t="s">
        <v>380</v>
      </c>
      <c r="B51" s="20">
        <v>39377</v>
      </c>
      <c r="C51" s="19">
        <v>6</v>
      </c>
      <c r="D51" s="19" t="s">
        <v>396</v>
      </c>
      <c r="E51" s="19" t="s">
        <v>379</v>
      </c>
    </row>
    <row r="52" spans="1:5" x14ac:dyDescent="0.2">
      <c r="A52" s="19" t="s">
        <v>389</v>
      </c>
      <c r="B52" s="20">
        <v>39377</v>
      </c>
      <c r="C52" s="19">
        <v>4</v>
      </c>
      <c r="D52" s="19" t="s">
        <v>390</v>
      </c>
      <c r="E52" s="19" t="s">
        <v>379</v>
      </c>
    </row>
    <row r="53" spans="1:5" x14ac:dyDescent="0.2">
      <c r="A53" s="19" t="s">
        <v>391</v>
      </c>
      <c r="B53" s="20">
        <v>39379</v>
      </c>
      <c r="C53" s="19">
        <v>6</v>
      </c>
      <c r="D53" s="21" t="s">
        <v>402</v>
      </c>
      <c r="E53" s="19" t="s">
        <v>379</v>
      </c>
    </row>
    <row r="54" spans="1:5" x14ac:dyDescent="0.2">
      <c r="A54" s="19" t="s">
        <v>377</v>
      </c>
      <c r="B54" s="20">
        <v>39380</v>
      </c>
      <c r="C54" s="19">
        <v>5</v>
      </c>
      <c r="D54" s="19" t="s">
        <v>398</v>
      </c>
      <c r="E54" s="19" t="s">
        <v>379</v>
      </c>
    </row>
    <row r="55" spans="1:5" x14ac:dyDescent="0.2">
      <c r="A55" s="19" t="s">
        <v>380</v>
      </c>
      <c r="B55" s="20">
        <v>39381</v>
      </c>
      <c r="C55" s="19">
        <v>5</v>
      </c>
      <c r="D55" s="19" t="s">
        <v>399</v>
      </c>
      <c r="E55" s="19" t="s">
        <v>379</v>
      </c>
    </row>
    <row r="56" spans="1:5" x14ac:dyDescent="0.2">
      <c r="A56" s="19" t="s">
        <v>391</v>
      </c>
      <c r="B56" s="20">
        <v>39382</v>
      </c>
      <c r="C56" s="19">
        <v>5</v>
      </c>
      <c r="D56" s="19" t="s">
        <v>402</v>
      </c>
      <c r="E56" s="19" t="s">
        <v>379</v>
      </c>
    </row>
    <row r="57" spans="1:5" x14ac:dyDescent="0.2">
      <c r="A57" s="19" t="s">
        <v>380</v>
      </c>
      <c r="B57" s="20">
        <v>39382</v>
      </c>
      <c r="C57" s="19">
        <v>8</v>
      </c>
      <c r="D57" s="19" t="s">
        <v>403</v>
      </c>
      <c r="E57" s="19" t="s">
        <v>379</v>
      </c>
    </row>
    <row r="58" spans="1:5" x14ac:dyDescent="0.2">
      <c r="A58" s="19" t="s">
        <v>377</v>
      </c>
      <c r="B58" s="20">
        <v>39382</v>
      </c>
      <c r="C58" s="19">
        <v>5</v>
      </c>
      <c r="D58" s="19" t="s">
        <v>404</v>
      </c>
      <c r="E58" s="19" t="s">
        <v>379</v>
      </c>
    </row>
    <row r="59" spans="1:5" x14ac:dyDescent="0.2">
      <c r="A59" s="19" t="s">
        <v>391</v>
      </c>
      <c r="B59" s="20">
        <v>39383</v>
      </c>
      <c r="C59" s="19">
        <v>5</v>
      </c>
      <c r="D59" s="19" t="s">
        <v>402</v>
      </c>
      <c r="E59" s="19" t="s">
        <v>379</v>
      </c>
    </row>
    <row r="60" spans="1:5" x14ac:dyDescent="0.2">
      <c r="A60" s="19" t="s">
        <v>380</v>
      </c>
      <c r="B60" s="20">
        <v>39383</v>
      </c>
      <c r="C60" s="19">
        <v>7</v>
      </c>
      <c r="D60" s="19" t="s">
        <v>403</v>
      </c>
      <c r="E60" s="19" t="s">
        <v>379</v>
      </c>
    </row>
    <row r="61" spans="1:5" x14ac:dyDescent="0.2">
      <c r="A61" s="19" t="s">
        <v>377</v>
      </c>
      <c r="B61" s="20">
        <v>39383</v>
      </c>
      <c r="C61" s="19">
        <v>5</v>
      </c>
      <c r="D61" s="19" t="s">
        <v>404</v>
      </c>
      <c r="E61" s="19" t="s">
        <v>379</v>
      </c>
    </row>
    <row r="62" spans="1:5" x14ac:dyDescent="0.2">
      <c r="A62" s="19" t="s">
        <v>380</v>
      </c>
      <c r="B62" s="20">
        <v>39384</v>
      </c>
      <c r="C62" s="19">
        <v>5</v>
      </c>
      <c r="D62" s="19" t="s">
        <v>399</v>
      </c>
      <c r="E62" s="19" t="s">
        <v>379</v>
      </c>
    </row>
    <row r="63" spans="1:5" x14ac:dyDescent="0.2">
      <c r="A63" s="19" t="s">
        <v>377</v>
      </c>
      <c r="B63" s="20">
        <v>39384</v>
      </c>
      <c r="C63" s="19">
        <v>5</v>
      </c>
      <c r="D63" s="19" t="s">
        <v>397</v>
      </c>
      <c r="E63" s="19" t="s">
        <v>379</v>
      </c>
    </row>
    <row r="64" spans="1:5" x14ac:dyDescent="0.2">
      <c r="A64" s="19" t="s">
        <v>389</v>
      </c>
      <c r="B64" s="20">
        <v>39384</v>
      </c>
      <c r="C64" s="19">
        <v>4</v>
      </c>
      <c r="D64" s="19" t="s">
        <v>390</v>
      </c>
      <c r="E64" s="19" t="s">
        <v>379</v>
      </c>
    </row>
    <row r="65" spans="1:5" x14ac:dyDescent="0.2">
      <c r="A65" s="19" t="s">
        <v>377</v>
      </c>
      <c r="B65" s="20">
        <v>39385</v>
      </c>
      <c r="C65" s="19">
        <v>5</v>
      </c>
      <c r="D65" s="19" t="s">
        <v>398</v>
      </c>
      <c r="E65" s="19" t="s">
        <v>379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>
      <selection activeCell="G134" sqref="G134"/>
    </sheetView>
  </sheetViews>
  <sheetFormatPr defaultRowHeight="12.75" x14ac:dyDescent="0.2"/>
  <cols>
    <col min="1" max="6" width="9.140625" style="19"/>
    <col min="7" max="8" width="15" style="19" customWidth="1"/>
    <col min="9" max="9" width="6.140625" style="19" customWidth="1"/>
    <col min="10" max="12" width="26" style="19" customWidth="1"/>
    <col min="13" max="13" width="13.85546875" style="19" bestFit="1" customWidth="1"/>
    <col min="14" max="262" width="9.140625" style="19"/>
    <col min="263" max="264" width="15" style="19" customWidth="1"/>
    <col min="265" max="265" width="6.140625" style="19" customWidth="1"/>
    <col min="266" max="268" width="26" style="19" customWidth="1"/>
    <col min="269" max="269" width="13.85546875" style="19" bestFit="1" customWidth="1"/>
    <col min="270" max="518" width="9.140625" style="19"/>
    <col min="519" max="520" width="15" style="19" customWidth="1"/>
    <col min="521" max="521" width="6.140625" style="19" customWidth="1"/>
    <col min="522" max="524" width="26" style="19" customWidth="1"/>
    <col min="525" max="525" width="13.85546875" style="19" bestFit="1" customWidth="1"/>
    <col min="526" max="774" width="9.140625" style="19"/>
    <col min="775" max="776" width="15" style="19" customWidth="1"/>
    <col min="777" max="777" width="6.140625" style="19" customWidth="1"/>
    <col min="778" max="780" width="26" style="19" customWidth="1"/>
    <col min="781" max="781" width="13.85546875" style="19" bestFit="1" customWidth="1"/>
    <col min="782" max="1030" width="9.140625" style="19"/>
    <col min="1031" max="1032" width="15" style="19" customWidth="1"/>
    <col min="1033" max="1033" width="6.140625" style="19" customWidth="1"/>
    <col min="1034" max="1036" width="26" style="19" customWidth="1"/>
    <col min="1037" max="1037" width="13.85546875" style="19" bestFit="1" customWidth="1"/>
    <col min="1038" max="1286" width="9.140625" style="19"/>
    <col min="1287" max="1288" width="15" style="19" customWidth="1"/>
    <col min="1289" max="1289" width="6.140625" style="19" customWidth="1"/>
    <col min="1290" max="1292" width="26" style="19" customWidth="1"/>
    <col min="1293" max="1293" width="13.85546875" style="19" bestFit="1" customWidth="1"/>
    <col min="1294" max="1542" width="9.140625" style="19"/>
    <col min="1543" max="1544" width="15" style="19" customWidth="1"/>
    <col min="1545" max="1545" width="6.140625" style="19" customWidth="1"/>
    <col min="1546" max="1548" width="26" style="19" customWidth="1"/>
    <col min="1549" max="1549" width="13.85546875" style="19" bestFit="1" customWidth="1"/>
    <col min="1550" max="1798" width="9.140625" style="19"/>
    <col min="1799" max="1800" width="15" style="19" customWidth="1"/>
    <col min="1801" max="1801" width="6.140625" style="19" customWidth="1"/>
    <col min="1802" max="1804" width="26" style="19" customWidth="1"/>
    <col min="1805" max="1805" width="13.85546875" style="19" bestFit="1" customWidth="1"/>
    <col min="1806" max="2054" width="9.140625" style="19"/>
    <col min="2055" max="2056" width="15" style="19" customWidth="1"/>
    <col min="2057" max="2057" width="6.140625" style="19" customWidth="1"/>
    <col min="2058" max="2060" width="26" style="19" customWidth="1"/>
    <col min="2061" max="2061" width="13.85546875" style="19" bestFit="1" customWidth="1"/>
    <col min="2062" max="2310" width="9.140625" style="19"/>
    <col min="2311" max="2312" width="15" style="19" customWidth="1"/>
    <col min="2313" max="2313" width="6.140625" style="19" customWidth="1"/>
    <col min="2314" max="2316" width="26" style="19" customWidth="1"/>
    <col min="2317" max="2317" width="13.85546875" style="19" bestFit="1" customWidth="1"/>
    <col min="2318" max="2566" width="9.140625" style="19"/>
    <col min="2567" max="2568" width="15" style="19" customWidth="1"/>
    <col min="2569" max="2569" width="6.140625" style="19" customWidth="1"/>
    <col min="2570" max="2572" width="26" style="19" customWidth="1"/>
    <col min="2573" max="2573" width="13.85546875" style="19" bestFit="1" customWidth="1"/>
    <col min="2574" max="2822" width="9.140625" style="19"/>
    <col min="2823" max="2824" width="15" style="19" customWidth="1"/>
    <col min="2825" max="2825" width="6.140625" style="19" customWidth="1"/>
    <col min="2826" max="2828" width="26" style="19" customWidth="1"/>
    <col min="2829" max="2829" width="13.85546875" style="19" bestFit="1" customWidth="1"/>
    <col min="2830" max="3078" width="9.140625" style="19"/>
    <col min="3079" max="3080" width="15" style="19" customWidth="1"/>
    <col min="3081" max="3081" width="6.140625" style="19" customWidth="1"/>
    <col min="3082" max="3084" width="26" style="19" customWidth="1"/>
    <col min="3085" max="3085" width="13.85546875" style="19" bestFit="1" customWidth="1"/>
    <col min="3086" max="3334" width="9.140625" style="19"/>
    <col min="3335" max="3336" width="15" style="19" customWidth="1"/>
    <col min="3337" max="3337" width="6.140625" style="19" customWidth="1"/>
    <col min="3338" max="3340" width="26" style="19" customWidth="1"/>
    <col min="3341" max="3341" width="13.85546875" style="19" bestFit="1" customWidth="1"/>
    <col min="3342" max="3590" width="9.140625" style="19"/>
    <col min="3591" max="3592" width="15" style="19" customWidth="1"/>
    <col min="3593" max="3593" width="6.140625" style="19" customWidth="1"/>
    <col min="3594" max="3596" width="26" style="19" customWidth="1"/>
    <col min="3597" max="3597" width="13.85546875" style="19" bestFit="1" customWidth="1"/>
    <col min="3598" max="3846" width="9.140625" style="19"/>
    <col min="3847" max="3848" width="15" style="19" customWidth="1"/>
    <col min="3849" max="3849" width="6.140625" style="19" customWidth="1"/>
    <col min="3850" max="3852" width="26" style="19" customWidth="1"/>
    <col min="3853" max="3853" width="13.85546875" style="19" bestFit="1" customWidth="1"/>
    <col min="3854" max="4102" width="9.140625" style="19"/>
    <col min="4103" max="4104" width="15" style="19" customWidth="1"/>
    <col min="4105" max="4105" width="6.140625" style="19" customWidth="1"/>
    <col min="4106" max="4108" width="26" style="19" customWidth="1"/>
    <col min="4109" max="4109" width="13.85546875" style="19" bestFit="1" customWidth="1"/>
    <col min="4110" max="4358" width="9.140625" style="19"/>
    <col min="4359" max="4360" width="15" style="19" customWidth="1"/>
    <col min="4361" max="4361" width="6.140625" style="19" customWidth="1"/>
    <col min="4362" max="4364" width="26" style="19" customWidth="1"/>
    <col min="4365" max="4365" width="13.85546875" style="19" bestFit="1" customWidth="1"/>
    <col min="4366" max="4614" width="9.140625" style="19"/>
    <col min="4615" max="4616" width="15" style="19" customWidth="1"/>
    <col min="4617" max="4617" width="6.140625" style="19" customWidth="1"/>
    <col min="4618" max="4620" width="26" style="19" customWidth="1"/>
    <col min="4621" max="4621" width="13.85546875" style="19" bestFit="1" customWidth="1"/>
    <col min="4622" max="4870" width="9.140625" style="19"/>
    <col min="4871" max="4872" width="15" style="19" customWidth="1"/>
    <col min="4873" max="4873" width="6.140625" style="19" customWidth="1"/>
    <col min="4874" max="4876" width="26" style="19" customWidth="1"/>
    <col min="4877" max="4877" width="13.85546875" style="19" bestFit="1" customWidth="1"/>
    <col min="4878" max="5126" width="9.140625" style="19"/>
    <col min="5127" max="5128" width="15" style="19" customWidth="1"/>
    <col min="5129" max="5129" width="6.140625" style="19" customWidth="1"/>
    <col min="5130" max="5132" width="26" style="19" customWidth="1"/>
    <col min="5133" max="5133" width="13.85546875" style="19" bestFit="1" customWidth="1"/>
    <col min="5134" max="5382" width="9.140625" style="19"/>
    <col min="5383" max="5384" width="15" style="19" customWidth="1"/>
    <col min="5385" max="5385" width="6.140625" style="19" customWidth="1"/>
    <col min="5386" max="5388" width="26" style="19" customWidth="1"/>
    <col min="5389" max="5389" width="13.85546875" style="19" bestFit="1" customWidth="1"/>
    <col min="5390" max="5638" width="9.140625" style="19"/>
    <col min="5639" max="5640" width="15" style="19" customWidth="1"/>
    <col min="5641" max="5641" width="6.140625" style="19" customWidth="1"/>
    <col min="5642" max="5644" width="26" style="19" customWidth="1"/>
    <col min="5645" max="5645" width="13.85546875" style="19" bestFit="1" customWidth="1"/>
    <col min="5646" max="5894" width="9.140625" style="19"/>
    <col min="5895" max="5896" width="15" style="19" customWidth="1"/>
    <col min="5897" max="5897" width="6.140625" style="19" customWidth="1"/>
    <col min="5898" max="5900" width="26" style="19" customWidth="1"/>
    <col min="5901" max="5901" width="13.85546875" style="19" bestFit="1" customWidth="1"/>
    <col min="5902" max="6150" width="9.140625" style="19"/>
    <col min="6151" max="6152" width="15" style="19" customWidth="1"/>
    <col min="6153" max="6153" width="6.140625" style="19" customWidth="1"/>
    <col min="6154" max="6156" width="26" style="19" customWidth="1"/>
    <col min="6157" max="6157" width="13.85546875" style="19" bestFit="1" customWidth="1"/>
    <col min="6158" max="6406" width="9.140625" style="19"/>
    <col min="6407" max="6408" width="15" style="19" customWidth="1"/>
    <col min="6409" max="6409" width="6.140625" style="19" customWidth="1"/>
    <col min="6410" max="6412" width="26" style="19" customWidth="1"/>
    <col min="6413" max="6413" width="13.85546875" style="19" bestFit="1" customWidth="1"/>
    <col min="6414" max="6662" width="9.140625" style="19"/>
    <col min="6663" max="6664" width="15" style="19" customWidth="1"/>
    <col min="6665" max="6665" width="6.140625" style="19" customWidth="1"/>
    <col min="6666" max="6668" width="26" style="19" customWidth="1"/>
    <col min="6669" max="6669" width="13.85546875" style="19" bestFit="1" customWidth="1"/>
    <col min="6670" max="6918" width="9.140625" style="19"/>
    <col min="6919" max="6920" width="15" style="19" customWidth="1"/>
    <col min="6921" max="6921" width="6.140625" style="19" customWidth="1"/>
    <col min="6922" max="6924" width="26" style="19" customWidth="1"/>
    <col min="6925" max="6925" width="13.85546875" style="19" bestFit="1" customWidth="1"/>
    <col min="6926" max="7174" width="9.140625" style="19"/>
    <col min="7175" max="7176" width="15" style="19" customWidth="1"/>
    <col min="7177" max="7177" width="6.140625" style="19" customWidth="1"/>
    <col min="7178" max="7180" width="26" style="19" customWidth="1"/>
    <col min="7181" max="7181" width="13.85546875" style="19" bestFit="1" customWidth="1"/>
    <col min="7182" max="7430" width="9.140625" style="19"/>
    <col min="7431" max="7432" width="15" style="19" customWidth="1"/>
    <col min="7433" max="7433" width="6.140625" style="19" customWidth="1"/>
    <col min="7434" max="7436" width="26" style="19" customWidth="1"/>
    <col min="7437" max="7437" width="13.85546875" style="19" bestFit="1" customWidth="1"/>
    <col min="7438" max="7686" width="9.140625" style="19"/>
    <col min="7687" max="7688" width="15" style="19" customWidth="1"/>
    <col min="7689" max="7689" width="6.140625" style="19" customWidth="1"/>
    <col min="7690" max="7692" width="26" style="19" customWidth="1"/>
    <col min="7693" max="7693" width="13.85546875" style="19" bestFit="1" customWidth="1"/>
    <col min="7694" max="7942" width="9.140625" style="19"/>
    <col min="7943" max="7944" width="15" style="19" customWidth="1"/>
    <col min="7945" max="7945" width="6.140625" style="19" customWidth="1"/>
    <col min="7946" max="7948" width="26" style="19" customWidth="1"/>
    <col min="7949" max="7949" width="13.85546875" style="19" bestFit="1" customWidth="1"/>
    <col min="7950" max="8198" width="9.140625" style="19"/>
    <col min="8199" max="8200" width="15" style="19" customWidth="1"/>
    <col min="8201" max="8201" width="6.140625" style="19" customWidth="1"/>
    <col min="8202" max="8204" width="26" style="19" customWidth="1"/>
    <col min="8205" max="8205" width="13.85546875" style="19" bestFit="1" customWidth="1"/>
    <col min="8206" max="8454" width="9.140625" style="19"/>
    <col min="8455" max="8456" width="15" style="19" customWidth="1"/>
    <col min="8457" max="8457" width="6.140625" style="19" customWidth="1"/>
    <col min="8458" max="8460" width="26" style="19" customWidth="1"/>
    <col min="8461" max="8461" width="13.85546875" style="19" bestFit="1" customWidth="1"/>
    <col min="8462" max="8710" width="9.140625" style="19"/>
    <col min="8711" max="8712" width="15" style="19" customWidth="1"/>
    <col min="8713" max="8713" width="6.140625" style="19" customWidth="1"/>
    <col min="8714" max="8716" width="26" style="19" customWidth="1"/>
    <col min="8717" max="8717" width="13.85546875" style="19" bestFit="1" customWidth="1"/>
    <col min="8718" max="8966" width="9.140625" style="19"/>
    <col min="8967" max="8968" width="15" style="19" customWidth="1"/>
    <col min="8969" max="8969" width="6.140625" style="19" customWidth="1"/>
    <col min="8970" max="8972" width="26" style="19" customWidth="1"/>
    <col min="8973" max="8973" width="13.85546875" style="19" bestFit="1" customWidth="1"/>
    <col min="8974" max="9222" width="9.140625" style="19"/>
    <col min="9223" max="9224" width="15" style="19" customWidth="1"/>
    <col min="9225" max="9225" width="6.140625" style="19" customWidth="1"/>
    <col min="9226" max="9228" width="26" style="19" customWidth="1"/>
    <col min="9229" max="9229" width="13.85546875" style="19" bestFit="1" customWidth="1"/>
    <col min="9230" max="9478" width="9.140625" style="19"/>
    <col min="9479" max="9480" width="15" style="19" customWidth="1"/>
    <col min="9481" max="9481" width="6.140625" style="19" customWidth="1"/>
    <col min="9482" max="9484" width="26" style="19" customWidth="1"/>
    <col min="9485" max="9485" width="13.85546875" style="19" bestFit="1" customWidth="1"/>
    <col min="9486" max="9734" width="9.140625" style="19"/>
    <col min="9735" max="9736" width="15" style="19" customWidth="1"/>
    <col min="9737" max="9737" width="6.140625" style="19" customWidth="1"/>
    <col min="9738" max="9740" width="26" style="19" customWidth="1"/>
    <col min="9741" max="9741" width="13.85546875" style="19" bestFit="1" customWidth="1"/>
    <col min="9742" max="9990" width="9.140625" style="19"/>
    <col min="9991" max="9992" width="15" style="19" customWidth="1"/>
    <col min="9993" max="9993" width="6.140625" style="19" customWidth="1"/>
    <col min="9994" max="9996" width="26" style="19" customWidth="1"/>
    <col min="9997" max="9997" width="13.85546875" style="19" bestFit="1" customWidth="1"/>
    <col min="9998" max="10246" width="9.140625" style="19"/>
    <col min="10247" max="10248" width="15" style="19" customWidth="1"/>
    <col min="10249" max="10249" width="6.140625" style="19" customWidth="1"/>
    <col min="10250" max="10252" width="26" style="19" customWidth="1"/>
    <col min="10253" max="10253" width="13.85546875" style="19" bestFit="1" customWidth="1"/>
    <col min="10254" max="10502" width="9.140625" style="19"/>
    <col min="10503" max="10504" width="15" style="19" customWidth="1"/>
    <col min="10505" max="10505" width="6.140625" style="19" customWidth="1"/>
    <col min="10506" max="10508" width="26" style="19" customWidth="1"/>
    <col min="10509" max="10509" width="13.85546875" style="19" bestFit="1" customWidth="1"/>
    <col min="10510" max="10758" width="9.140625" style="19"/>
    <col min="10759" max="10760" width="15" style="19" customWidth="1"/>
    <col min="10761" max="10761" width="6.140625" style="19" customWidth="1"/>
    <col min="10762" max="10764" width="26" style="19" customWidth="1"/>
    <col min="10765" max="10765" width="13.85546875" style="19" bestFit="1" customWidth="1"/>
    <col min="10766" max="11014" width="9.140625" style="19"/>
    <col min="11015" max="11016" width="15" style="19" customWidth="1"/>
    <col min="11017" max="11017" width="6.140625" style="19" customWidth="1"/>
    <col min="11018" max="11020" width="26" style="19" customWidth="1"/>
    <col min="11021" max="11021" width="13.85546875" style="19" bestFit="1" customWidth="1"/>
    <col min="11022" max="11270" width="9.140625" style="19"/>
    <col min="11271" max="11272" width="15" style="19" customWidth="1"/>
    <col min="11273" max="11273" width="6.140625" style="19" customWidth="1"/>
    <col min="11274" max="11276" width="26" style="19" customWidth="1"/>
    <col min="11277" max="11277" width="13.85546875" style="19" bestFit="1" customWidth="1"/>
    <col min="11278" max="11526" width="9.140625" style="19"/>
    <col min="11527" max="11528" width="15" style="19" customWidth="1"/>
    <col min="11529" max="11529" width="6.140625" style="19" customWidth="1"/>
    <col min="11530" max="11532" width="26" style="19" customWidth="1"/>
    <col min="11533" max="11533" width="13.85546875" style="19" bestFit="1" customWidth="1"/>
    <col min="11534" max="11782" width="9.140625" style="19"/>
    <col min="11783" max="11784" width="15" style="19" customWidth="1"/>
    <col min="11785" max="11785" width="6.140625" style="19" customWidth="1"/>
    <col min="11786" max="11788" width="26" style="19" customWidth="1"/>
    <col min="11789" max="11789" width="13.85546875" style="19" bestFit="1" customWidth="1"/>
    <col min="11790" max="12038" width="9.140625" style="19"/>
    <col min="12039" max="12040" width="15" style="19" customWidth="1"/>
    <col min="12041" max="12041" width="6.140625" style="19" customWidth="1"/>
    <col min="12042" max="12044" width="26" style="19" customWidth="1"/>
    <col min="12045" max="12045" width="13.85546875" style="19" bestFit="1" customWidth="1"/>
    <col min="12046" max="12294" width="9.140625" style="19"/>
    <col min="12295" max="12296" width="15" style="19" customWidth="1"/>
    <col min="12297" max="12297" width="6.140625" style="19" customWidth="1"/>
    <col min="12298" max="12300" width="26" style="19" customWidth="1"/>
    <col min="12301" max="12301" width="13.85546875" style="19" bestFit="1" customWidth="1"/>
    <col min="12302" max="12550" width="9.140625" style="19"/>
    <col min="12551" max="12552" width="15" style="19" customWidth="1"/>
    <col min="12553" max="12553" width="6.140625" style="19" customWidth="1"/>
    <col min="12554" max="12556" width="26" style="19" customWidth="1"/>
    <col min="12557" max="12557" width="13.85546875" style="19" bestFit="1" customWidth="1"/>
    <col min="12558" max="12806" width="9.140625" style="19"/>
    <col min="12807" max="12808" width="15" style="19" customWidth="1"/>
    <col min="12809" max="12809" width="6.140625" style="19" customWidth="1"/>
    <col min="12810" max="12812" width="26" style="19" customWidth="1"/>
    <col min="12813" max="12813" width="13.85546875" style="19" bestFit="1" customWidth="1"/>
    <col min="12814" max="13062" width="9.140625" style="19"/>
    <col min="13063" max="13064" width="15" style="19" customWidth="1"/>
    <col min="13065" max="13065" width="6.140625" style="19" customWidth="1"/>
    <col min="13066" max="13068" width="26" style="19" customWidth="1"/>
    <col min="13069" max="13069" width="13.85546875" style="19" bestFit="1" customWidth="1"/>
    <col min="13070" max="13318" width="9.140625" style="19"/>
    <col min="13319" max="13320" width="15" style="19" customWidth="1"/>
    <col min="13321" max="13321" width="6.140625" style="19" customWidth="1"/>
    <col min="13322" max="13324" width="26" style="19" customWidth="1"/>
    <col min="13325" max="13325" width="13.85546875" style="19" bestFit="1" customWidth="1"/>
    <col min="13326" max="13574" width="9.140625" style="19"/>
    <col min="13575" max="13576" width="15" style="19" customWidth="1"/>
    <col min="13577" max="13577" width="6.140625" style="19" customWidth="1"/>
    <col min="13578" max="13580" width="26" style="19" customWidth="1"/>
    <col min="13581" max="13581" width="13.85546875" style="19" bestFit="1" customWidth="1"/>
    <col min="13582" max="13830" width="9.140625" style="19"/>
    <col min="13831" max="13832" width="15" style="19" customWidth="1"/>
    <col min="13833" max="13833" width="6.140625" style="19" customWidth="1"/>
    <col min="13834" max="13836" width="26" style="19" customWidth="1"/>
    <col min="13837" max="13837" width="13.85546875" style="19" bestFit="1" customWidth="1"/>
    <col min="13838" max="14086" width="9.140625" style="19"/>
    <col min="14087" max="14088" width="15" style="19" customWidth="1"/>
    <col min="14089" max="14089" width="6.140625" style="19" customWidth="1"/>
    <col min="14090" max="14092" width="26" style="19" customWidth="1"/>
    <col min="14093" max="14093" width="13.85546875" style="19" bestFit="1" customWidth="1"/>
    <col min="14094" max="14342" width="9.140625" style="19"/>
    <col min="14343" max="14344" width="15" style="19" customWidth="1"/>
    <col min="14345" max="14345" width="6.140625" style="19" customWidth="1"/>
    <col min="14346" max="14348" width="26" style="19" customWidth="1"/>
    <col min="14349" max="14349" width="13.85546875" style="19" bestFit="1" customWidth="1"/>
    <col min="14350" max="14598" width="9.140625" style="19"/>
    <col min="14599" max="14600" width="15" style="19" customWidth="1"/>
    <col min="14601" max="14601" width="6.140625" style="19" customWidth="1"/>
    <col min="14602" max="14604" width="26" style="19" customWidth="1"/>
    <col min="14605" max="14605" width="13.85546875" style="19" bestFit="1" customWidth="1"/>
    <col min="14606" max="14854" width="9.140625" style="19"/>
    <col min="14855" max="14856" width="15" style="19" customWidth="1"/>
    <col min="14857" max="14857" width="6.140625" style="19" customWidth="1"/>
    <col min="14858" max="14860" width="26" style="19" customWidth="1"/>
    <col min="14861" max="14861" width="13.85546875" style="19" bestFit="1" customWidth="1"/>
    <col min="14862" max="15110" width="9.140625" style="19"/>
    <col min="15111" max="15112" width="15" style="19" customWidth="1"/>
    <col min="15113" max="15113" width="6.140625" style="19" customWidth="1"/>
    <col min="15114" max="15116" width="26" style="19" customWidth="1"/>
    <col min="15117" max="15117" width="13.85546875" style="19" bestFit="1" customWidth="1"/>
    <col min="15118" max="15366" width="9.140625" style="19"/>
    <col min="15367" max="15368" width="15" style="19" customWidth="1"/>
    <col min="15369" max="15369" width="6.140625" style="19" customWidth="1"/>
    <col min="15370" max="15372" width="26" style="19" customWidth="1"/>
    <col min="15373" max="15373" width="13.85546875" style="19" bestFit="1" customWidth="1"/>
    <col min="15374" max="15622" width="9.140625" style="19"/>
    <col min="15623" max="15624" width="15" style="19" customWidth="1"/>
    <col min="15625" max="15625" width="6.140625" style="19" customWidth="1"/>
    <col min="15626" max="15628" width="26" style="19" customWidth="1"/>
    <col min="15629" max="15629" width="13.85546875" style="19" bestFit="1" customWidth="1"/>
    <col min="15630" max="15878" width="9.140625" style="19"/>
    <col min="15879" max="15880" width="15" style="19" customWidth="1"/>
    <col min="15881" max="15881" width="6.140625" style="19" customWidth="1"/>
    <col min="15882" max="15884" width="26" style="19" customWidth="1"/>
    <col min="15885" max="15885" width="13.85546875" style="19" bestFit="1" customWidth="1"/>
    <col min="15886" max="16134" width="9.140625" style="19"/>
    <col min="16135" max="16136" width="15" style="19" customWidth="1"/>
    <col min="16137" max="16137" width="6.140625" style="19" customWidth="1"/>
    <col min="16138" max="16140" width="26" style="19" customWidth="1"/>
    <col min="16141" max="16141" width="13.85546875" style="19" bestFit="1" customWidth="1"/>
    <col min="16142" max="16384" width="9.140625" style="19"/>
  </cols>
  <sheetData>
    <row r="1" spans="1:4" x14ac:dyDescent="0.2">
      <c r="A1" s="19" t="s">
        <v>349</v>
      </c>
      <c r="B1" s="19" t="s">
        <v>350</v>
      </c>
      <c r="C1" s="19" t="s">
        <v>351</v>
      </c>
      <c r="D1" s="19" t="s">
        <v>352</v>
      </c>
    </row>
    <row r="2" spans="1:4" x14ac:dyDescent="0.2">
      <c r="A2" s="19">
        <v>12</v>
      </c>
      <c r="B2" s="19" t="s">
        <v>353</v>
      </c>
      <c r="C2" s="19" t="s">
        <v>354</v>
      </c>
      <c r="D2" s="19">
        <v>607</v>
      </c>
    </row>
    <row r="3" spans="1:4" x14ac:dyDescent="0.2">
      <c r="A3" s="19">
        <v>12</v>
      </c>
      <c r="B3" s="19" t="s">
        <v>355</v>
      </c>
      <c r="C3" s="19" t="s">
        <v>356</v>
      </c>
      <c r="D3" s="19">
        <v>290</v>
      </c>
    </row>
    <row r="4" spans="1:4" x14ac:dyDescent="0.2">
      <c r="A4" s="19">
        <v>12</v>
      </c>
      <c r="B4" s="19" t="s">
        <v>357</v>
      </c>
      <c r="C4" s="19" t="s">
        <v>358</v>
      </c>
      <c r="D4" s="19">
        <v>147</v>
      </c>
    </row>
    <row r="5" spans="1:4" x14ac:dyDescent="0.2">
      <c r="A5" s="19">
        <v>12</v>
      </c>
      <c r="B5" s="19" t="s">
        <v>359</v>
      </c>
      <c r="C5" s="19" t="s">
        <v>354</v>
      </c>
      <c r="D5" s="19">
        <v>395</v>
      </c>
    </row>
    <row r="6" spans="1:4" x14ac:dyDescent="0.2">
      <c r="A6" s="19">
        <v>12</v>
      </c>
      <c r="B6" s="19" t="s">
        <v>360</v>
      </c>
      <c r="C6" s="19" t="s">
        <v>354</v>
      </c>
      <c r="D6" s="19">
        <v>252</v>
      </c>
    </row>
    <row r="7" spans="1:4" x14ac:dyDescent="0.2">
      <c r="A7" s="19">
        <v>12</v>
      </c>
      <c r="B7" s="19" t="s">
        <v>361</v>
      </c>
      <c r="C7" s="19" t="s">
        <v>356</v>
      </c>
      <c r="D7" s="19">
        <v>464</v>
      </c>
    </row>
    <row r="8" spans="1:4" x14ac:dyDescent="0.2">
      <c r="A8" s="19">
        <v>12</v>
      </c>
      <c r="B8" s="19" t="s">
        <v>355</v>
      </c>
      <c r="C8" s="19" t="s">
        <v>354</v>
      </c>
      <c r="D8" s="19">
        <v>89</v>
      </c>
    </row>
    <row r="9" spans="1:4" x14ac:dyDescent="0.2">
      <c r="A9" s="19">
        <v>12</v>
      </c>
      <c r="B9" s="19" t="s">
        <v>359</v>
      </c>
      <c r="C9" s="19" t="s">
        <v>356</v>
      </c>
      <c r="D9" s="19">
        <v>189</v>
      </c>
    </row>
    <row r="10" spans="1:4" x14ac:dyDescent="0.2">
      <c r="A10" s="19">
        <v>12</v>
      </c>
      <c r="B10" s="19" t="s">
        <v>360</v>
      </c>
      <c r="C10" s="19" t="s">
        <v>356</v>
      </c>
      <c r="D10" s="19">
        <v>354</v>
      </c>
    </row>
    <row r="11" spans="1:4" x14ac:dyDescent="0.2">
      <c r="A11" s="19">
        <v>12</v>
      </c>
      <c r="B11" s="19" t="s">
        <v>362</v>
      </c>
      <c r="C11" s="19" t="s">
        <v>354</v>
      </c>
      <c r="D11" s="19">
        <v>80</v>
      </c>
    </row>
    <row r="12" spans="1:4" x14ac:dyDescent="0.2">
      <c r="A12" s="19">
        <v>12</v>
      </c>
      <c r="B12" s="19" t="s">
        <v>363</v>
      </c>
      <c r="C12" s="19" t="s">
        <v>356</v>
      </c>
      <c r="D12" s="19">
        <v>93</v>
      </c>
    </row>
    <row r="13" spans="1:4" x14ac:dyDescent="0.2">
      <c r="A13" s="19">
        <v>12</v>
      </c>
      <c r="B13" s="19" t="s">
        <v>364</v>
      </c>
      <c r="C13" s="19" t="s">
        <v>354</v>
      </c>
      <c r="D13" s="19">
        <v>414</v>
      </c>
    </row>
    <row r="14" spans="1:4" x14ac:dyDescent="0.2">
      <c r="A14" s="19">
        <v>12</v>
      </c>
      <c r="B14" s="19" t="s">
        <v>365</v>
      </c>
      <c r="C14" s="19" t="s">
        <v>358</v>
      </c>
      <c r="D14" s="19">
        <v>18</v>
      </c>
    </row>
    <row r="15" spans="1:4" x14ac:dyDescent="0.2">
      <c r="A15" s="19">
        <v>12</v>
      </c>
      <c r="B15" s="19" t="s">
        <v>366</v>
      </c>
      <c r="C15" s="19" t="s">
        <v>356</v>
      </c>
      <c r="D15" s="19">
        <v>156</v>
      </c>
    </row>
    <row r="16" spans="1:4" x14ac:dyDescent="0.2">
      <c r="A16" s="19">
        <v>12</v>
      </c>
      <c r="B16" s="19" t="s">
        <v>366</v>
      </c>
      <c r="C16" s="19" t="s">
        <v>354</v>
      </c>
      <c r="D16" s="19">
        <v>17</v>
      </c>
    </row>
    <row r="17" spans="1:4" x14ac:dyDescent="0.2">
      <c r="A17" s="19">
        <v>12</v>
      </c>
      <c r="B17" s="19" t="s">
        <v>353</v>
      </c>
      <c r="C17" s="19" t="s">
        <v>356</v>
      </c>
      <c r="D17" s="19">
        <v>53</v>
      </c>
    </row>
    <row r="18" spans="1:4" x14ac:dyDescent="0.2">
      <c r="A18" s="19">
        <v>12</v>
      </c>
      <c r="B18" s="19" t="s">
        <v>362</v>
      </c>
      <c r="C18" s="19" t="s">
        <v>356</v>
      </c>
      <c r="D18" s="19">
        <v>19</v>
      </c>
    </row>
    <row r="19" spans="1:4" x14ac:dyDescent="0.2">
      <c r="A19" s="19">
        <v>12</v>
      </c>
      <c r="B19" s="19" t="s">
        <v>364</v>
      </c>
      <c r="C19" s="19" t="s">
        <v>356</v>
      </c>
      <c r="D19" s="19">
        <v>5</v>
      </c>
    </row>
    <row r="20" spans="1:4" x14ac:dyDescent="0.2">
      <c r="A20" s="19">
        <v>12</v>
      </c>
      <c r="B20" s="19" t="s">
        <v>367</v>
      </c>
      <c r="C20" s="19" t="s">
        <v>358</v>
      </c>
      <c r="D20" s="19">
        <v>58</v>
      </c>
    </row>
    <row r="21" spans="1:4" x14ac:dyDescent="0.2">
      <c r="A21" s="19">
        <v>12</v>
      </c>
      <c r="B21" s="19" t="s">
        <v>361</v>
      </c>
      <c r="C21" s="19" t="s">
        <v>354</v>
      </c>
      <c r="D21" s="19">
        <v>1</v>
      </c>
    </row>
    <row r="22" spans="1:4" x14ac:dyDescent="0.2">
      <c r="A22" s="19">
        <v>12</v>
      </c>
      <c r="B22" s="19" t="s">
        <v>357</v>
      </c>
      <c r="C22" s="19" t="s">
        <v>356</v>
      </c>
      <c r="D22" s="19">
        <v>8</v>
      </c>
    </row>
    <row r="23" spans="1:4" x14ac:dyDescent="0.2">
      <c r="A23" s="19">
        <v>11</v>
      </c>
      <c r="B23" s="19" t="s">
        <v>359</v>
      </c>
      <c r="C23" s="19" t="s">
        <v>354</v>
      </c>
      <c r="D23" s="19">
        <v>161</v>
      </c>
    </row>
    <row r="24" spans="1:4" x14ac:dyDescent="0.2">
      <c r="A24" s="19">
        <v>11</v>
      </c>
      <c r="B24" s="19" t="s">
        <v>353</v>
      </c>
      <c r="C24" s="19" t="s">
        <v>354</v>
      </c>
      <c r="D24" s="19">
        <v>221</v>
      </c>
    </row>
    <row r="25" spans="1:4" x14ac:dyDescent="0.2">
      <c r="A25" s="19">
        <v>11</v>
      </c>
      <c r="B25" s="19" t="s">
        <v>355</v>
      </c>
      <c r="C25" s="19" t="s">
        <v>356</v>
      </c>
      <c r="D25" s="19">
        <v>2505</v>
      </c>
    </row>
    <row r="26" spans="1:4" x14ac:dyDescent="0.2">
      <c r="A26" s="19">
        <v>11</v>
      </c>
      <c r="B26" s="19" t="s">
        <v>361</v>
      </c>
      <c r="C26" s="19" t="s">
        <v>356</v>
      </c>
      <c r="D26" s="19">
        <v>630</v>
      </c>
    </row>
    <row r="27" spans="1:4" x14ac:dyDescent="0.2">
      <c r="A27" s="19">
        <v>11</v>
      </c>
      <c r="B27" s="19" t="s">
        <v>359</v>
      </c>
      <c r="C27" s="19" t="s">
        <v>356</v>
      </c>
      <c r="D27" s="19">
        <v>363</v>
      </c>
    </row>
    <row r="28" spans="1:4" x14ac:dyDescent="0.2">
      <c r="A28" s="19">
        <v>11</v>
      </c>
      <c r="B28" s="19" t="s">
        <v>364</v>
      </c>
      <c r="C28" s="19" t="s">
        <v>354</v>
      </c>
      <c r="D28" s="19">
        <v>315</v>
      </c>
    </row>
    <row r="29" spans="1:4" x14ac:dyDescent="0.2">
      <c r="A29" s="19">
        <v>11</v>
      </c>
      <c r="B29" s="19" t="s">
        <v>365</v>
      </c>
      <c r="C29" s="19" t="s">
        <v>358</v>
      </c>
      <c r="D29" s="19">
        <v>94</v>
      </c>
    </row>
    <row r="30" spans="1:4" x14ac:dyDescent="0.2">
      <c r="A30" s="19">
        <v>11</v>
      </c>
      <c r="B30" s="19" t="s">
        <v>367</v>
      </c>
      <c r="C30" s="19" t="s">
        <v>358</v>
      </c>
      <c r="D30" s="19">
        <v>146</v>
      </c>
    </row>
    <row r="31" spans="1:4" x14ac:dyDescent="0.2">
      <c r="A31" s="19">
        <v>11</v>
      </c>
      <c r="B31" s="19" t="s">
        <v>363</v>
      </c>
      <c r="C31" s="19" t="s">
        <v>356</v>
      </c>
      <c r="D31" s="19">
        <v>369</v>
      </c>
    </row>
    <row r="32" spans="1:4" x14ac:dyDescent="0.2">
      <c r="A32" s="19">
        <v>11</v>
      </c>
      <c r="B32" s="19" t="s">
        <v>362</v>
      </c>
      <c r="C32" s="19" t="s">
        <v>354</v>
      </c>
      <c r="D32" s="19">
        <v>67</v>
      </c>
    </row>
    <row r="33" spans="1:4" x14ac:dyDescent="0.2">
      <c r="A33" s="19">
        <v>11</v>
      </c>
      <c r="B33" s="19" t="s">
        <v>362</v>
      </c>
      <c r="C33" s="19" t="s">
        <v>356</v>
      </c>
      <c r="D33" s="19">
        <v>741</v>
      </c>
    </row>
    <row r="34" spans="1:4" x14ac:dyDescent="0.2">
      <c r="A34" s="19">
        <v>11</v>
      </c>
      <c r="B34" s="19" t="s">
        <v>360</v>
      </c>
      <c r="C34" s="19" t="s">
        <v>354</v>
      </c>
      <c r="D34" s="19">
        <v>56</v>
      </c>
    </row>
    <row r="35" spans="1:4" x14ac:dyDescent="0.2">
      <c r="A35" s="19">
        <v>11</v>
      </c>
      <c r="B35" s="19" t="s">
        <v>357</v>
      </c>
      <c r="C35" s="19" t="s">
        <v>358</v>
      </c>
      <c r="D35" s="19">
        <v>342</v>
      </c>
    </row>
    <row r="36" spans="1:4" x14ac:dyDescent="0.2">
      <c r="A36" s="19">
        <v>11</v>
      </c>
      <c r="B36" s="19" t="s">
        <v>360</v>
      </c>
      <c r="C36" s="19" t="s">
        <v>356</v>
      </c>
      <c r="D36" s="19">
        <v>207</v>
      </c>
    </row>
    <row r="37" spans="1:4" x14ac:dyDescent="0.2">
      <c r="A37" s="19">
        <v>11</v>
      </c>
      <c r="B37" s="19" t="s">
        <v>355</v>
      </c>
      <c r="C37" s="19" t="s">
        <v>354</v>
      </c>
      <c r="D37" s="19">
        <v>198</v>
      </c>
    </row>
    <row r="38" spans="1:4" x14ac:dyDescent="0.2">
      <c r="A38" s="19">
        <v>11</v>
      </c>
      <c r="B38" s="19" t="s">
        <v>361</v>
      </c>
      <c r="C38" s="19" t="s">
        <v>354</v>
      </c>
      <c r="D38" s="19">
        <v>29</v>
      </c>
    </row>
    <row r="39" spans="1:4" x14ac:dyDescent="0.2">
      <c r="A39" s="19">
        <v>11</v>
      </c>
      <c r="B39" s="19" t="s">
        <v>366</v>
      </c>
      <c r="C39" s="19" t="s">
        <v>356</v>
      </c>
      <c r="D39" s="19">
        <v>113</v>
      </c>
    </row>
    <row r="40" spans="1:4" x14ac:dyDescent="0.2">
      <c r="A40" s="19">
        <v>11</v>
      </c>
      <c r="B40" s="19" t="s">
        <v>357</v>
      </c>
      <c r="C40" s="19" t="s">
        <v>354</v>
      </c>
      <c r="D40" s="19">
        <v>10</v>
      </c>
    </row>
    <row r="41" spans="1:4" x14ac:dyDescent="0.2">
      <c r="A41" s="19">
        <v>11</v>
      </c>
      <c r="B41" s="19" t="s">
        <v>367</v>
      </c>
      <c r="C41" s="19" t="s">
        <v>354</v>
      </c>
      <c r="D41" s="19">
        <v>51</v>
      </c>
    </row>
    <row r="42" spans="1:4" x14ac:dyDescent="0.2">
      <c r="A42" s="19">
        <v>11</v>
      </c>
      <c r="B42" s="19" t="s">
        <v>368</v>
      </c>
      <c r="C42" s="19" t="s">
        <v>354</v>
      </c>
      <c r="D42" s="19">
        <v>18</v>
      </c>
    </row>
    <row r="43" spans="1:4" x14ac:dyDescent="0.2">
      <c r="A43" s="19">
        <v>11</v>
      </c>
      <c r="B43" s="19" t="s">
        <v>353</v>
      </c>
      <c r="C43" s="19" t="s">
        <v>356</v>
      </c>
      <c r="D43" s="19">
        <v>106</v>
      </c>
    </row>
    <row r="44" spans="1:4" x14ac:dyDescent="0.2">
      <c r="A44" s="19">
        <v>11</v>
      </c>
      <c r="B44" s="19" t="s">
        <v>359</v>
      </c>
      <c r="C44" s="19" t="s">
        <v>358</v>
      </c>
      <c r="D44" s="19">
        <v>7</v>
      </c>
    </row>
    <row r="45" spans="1:4" x14ac:dyDescent="0.2">
      <c r="A45" s="19">
        <v>11</v>
      </c>
      <c r="B45" s="19" t="s">
        <v>364</v>
      </c>
      <c r="C45" s="19" t="s">
        <v>356</v>
      </c>
      <c r="D45" s="19">
        <v>61</v>
      </c>
    </row>
    <row r="46" spans="1:4" x14ac:dyDescent="0.2">
      <c r="A46" s="19">
        <v>11</v>
      </c>
      <c r="B46" s="19" t="s">
        <v>357</v>
      </c>
      <c r="C46" s="19" t="s">
        <v>356</v>
      </c>
      <c r="D46" s="19">
        <v>202</v>
      </c>
    </row>
    <row r="47" spans="1:4" x14ac:dyDescent="0.2">
      <c r="A47" s="19">
        <v>11</v>
      </c>
      <c r="B47" s="19" t="s">
        <v>366</v>
      </c>
      <c r="C47" s="19" t="s">
        <v>354</v>
      </c>
      <c r="D47" s="19">
        <v>39</v>
      </c>
    </row>
    <row r="48" spans="1:4" x14ac:dyDescent="0.2">
      <c r="A48" s="19">
        <v>10</v>
      </c>
      <c r="B48" s="19" t="s">
        <v>362</v>
      </c>
      <c r="C48" s="19" t="s">
        <v>356</v>
      </c>
      <c r="D48" s="19">
        <v>698</v>
      </c>
    </row>
    <row r="49" spans="1:4" x14ac:dyDescent="0.2">
      <c r="A49" s="19">
        <v>10</v>
      </c>
      <c r="B49" s="19" t="s">
        <v>359</v>
      </c>
      <c r="C49" s="19" t="s">
        <v>356</v>
      </c>
      <c r="D49" s="19">
        <v>173</v>
      </c>
    </row>
    <row r="50" spans="1:4" x14ac:dyDescent="0.2">
      <c r="A50" s="19">
        <v>10</v>
      </c>
      <c r="B50" s="19" t="s">
        <v>353</v>
      </c>
      <c r="C50" s="19" t="s">
        <v>354</v>
      </c>
      <c r="D50" s="19">
        <v>173</v>
      </c>
    </row>
    <row r="51" spans="1:4" x14ac:dyDescent="0.2">
      <c r="A51" s="19">
        <v>10</v>
      </c>
      <c r="B51" s="19" t="s">
        <v>353</v>
      </c>
      <c r="C51" s="19" t="s">
        <v>356</v>
      </c>
      <c r="D51" s="19">
        <v>477</v>
      </c>
    </row>
    <row r="52" spans="1:4" x14ac:dyDescent="0.2">
      <c r="A52" s="19">
        <v>10</v>
      </c>
      <c r="B52" s="19" t="s">
        <v>364</v>
      </c>
      <c r="C52" s="19" t="s">
        <v>354</v>
      </c>
      <c r="D52" s="19">
        <v>100</v>
      </c>
    </row>
    <row r="53" spans="1:4" x14ac:dyDescent="0.2">
      <c r="A53" s="19">
        <v>10</v>
      </c>
      <c r="B53" s="19" t="s">
        <v>357</v>
      </c>
      <c r="C53" s="19" t="s">
        <v>358</v>
      </c>
      <c r="D53" s="19">
        <v>780</v>
      </c>
    </row>
    <row r="54" spans="1:4" x14ac:dyDescent="0.2">
      <c r="A54" s="19">
        <v>10</v>
      </c>
      <c r="B54" s="19" t="s">
        <v>355</v>
      </c>
      <c r="C54" s="19" t="s">
        <v>356</v>
      </c>
      <c r="D54" s="19">
        <v>607</v>
      </c>
    </row>
    <row r="55" spans="1:4" x14ac:dyDescent="0.2">
      <c r="A55" s="19">
        <v>10</v>
      </c>
      <c r="B55" s="19" t="s">
        <v>364</v>
      </c>
      <c r="C55" s="19" t="s">
        <v>356</v>
      </c>
      <c r="D55" s="19">
        <v>160</v>
      </c>
    </row>
    <row r="56" spans="1:4" x14ac:dyDescent="0.2">
      <c r="A56" s="19">
        <v>10</v>
      </c>
      <c r="B56" s="19" t="s">
        <v>366</v>
      </c>
      <c r="C56" s="19" t="s">
        <v>356</v>
      </c>
      <c r="D56" s="19">
        <v>586</v>
      </c>
    </row>
    <row r="57" spans="1:4" x14ac:dyDescent="0.2">
      <c r="A57" s="19">
        <v>10</v>
      </c>
      <c r="B57" s="19" t="s">
        <v>361</v>
      </c>
      <c r="C57" s="19" t="s">
        <v>356</v>
      </c>
      <c r="D57" s="19">
        <v>426</v>
      </c>
    </row>
    <row r="58" spans="1:4" x14ac:dyDescent="0.2">
      <c r="A58" s="19">
        <v>10</v>
      </c>
      <c r="B58" s="19" t="s">
        <v>361</v>
      </c>
      <c r="C58" s="19" t="s">
        <v>354</v>
      </c>
      <c r="D58" s="19">
        <v>43</v>
      </c>
    </row>
    <row r="59" spans="1:4" x14ac:dyDescent="0.2">
      <c r="A59" s="19">
        <v>10</v>
      </c>
      <c r="B59" s="19" t="s">
        <v>366</v>
      </c>
      <c r="C59" s="19" t="s">
        <v>354</v>
      </c>
      <c r="D59" s="19">
        <v>39</v>
      </c>
    </row>
    <row r="60" spans="1:4" x14ac:dyDescent="0.2">
      <c r="A60" s="19">
        <v>10</v>
      </c>
      <c r="B60" s="19" t="s">
        <v>359</v>
      </c>
      <c r="C60" s="19" t="s">
        <v>354</v>
      </c>
      <c r="D60" s="19">
        <v>61</v>
      </c>
    </row>
    <row r="61" spans="1:4" x14ac:dyDescent="0.2">
      <c r="A61" s="19">
        <v>10</v>
      </c>
      <c r="B61" s="19" t="s">
        <v>360</v>
      </c>
      <c r="C61" s="19" t="s">
        <v>356</v>
      </c>
      <c r="D61" s="19">
        <v>103</v>
      </c>
    </row>
    <row r="62" spans="1:4" x14ac:dyDescent="0.2">
      <c r="A62" s="19">
        <v>10</v>
      </c>
      <c r="B62" s="19" t="s">
        <v>365</v>
      </c>
      <c r="C62" s="19" t="s">
        <v>358</v>
      </c>
      <c r="D62" s="19">
        <v>15</v>
      </c>
    </row>
    <row r="63" spans="1:4" x14ac:dyDescent="0.2">
      <c r="A63" s="19">
        <v>10</v>
      </c>
      <c r="B63" s="19" t="s">
        <v>363</v>
      </c>
      <c r="C63" s="19" t="s">
        <v>356</v>
      </c>
      <c r="D63" s="19">
        <v>1043</v>
      </c>
    </row>
    <row r="64" spans="1:4" x14ac:dyDescent="0.2">
      <c r="A64" s="19">
        <v>10</v>
      </c>
      <c r="B64" s="19" t="s">
        <v>357</v>
      </c>
      <c r="C64" s="19" t="s">
        <v>356</v>
      </c>
      <c r="D64" s="19">
        <v>298</v>
      </c>
    </row>
    <row r="65" spans="1:4" x14ac:dyDescent="0.2">
      <c r="A65" s="19">
        <v>10</v>
      </c>
      <c r="B65" s="19" t="s">
        <v>357</v>
      </c>
      <c r="C65" s="19" t="s">
        <v>354</v>
      </c>
      <c r="D65" s="19">
        <v>64</v>
      </c>
    </row>
    <row r="66" spans="1:4" x14ac:dyDescent="0.2">
      <c r="A66" s="19">
        <v>10</v>
      </c>
      <c r="B66" s="19" t="s">
        <v>367</v>
      </c>
      <c r="C66" s="19" t="s">
        <v>354</v>
      </c>
      <c r="D66" s="19">
        <v>40</v>
      </c>
    </row>
    <row r="67" spans="1:4" x14ac:dyDescent="0.2">
      <c r="A67" s="19">
        <v>10</v>
      </c>
      <c r="B67" s="19" t="s">
        <v>367</v>
      </c>
      <c r="C67" s="19" t="s">
        <v>356</v>
      </c>
      <c r="D67" s="19">
        <v>708</v>
      </c>
    </row>
    <row r="68" spans="1:4" x14ac:dyDescent="0.2">
      <c r="A68" s="19">
        <v>10</v>
      </c>
      <c r="B68" s="19" t="s">
        <v>360</v>
      </c>
      <c r="C68" s="19" t="s">
        <v>354</v>
      </c>
      <c r="D68" s="19">
        <v>54</v>
      </c>
    </row>
    <row r="69" spans="1:4" x14ac:dyDescent="0.2">
      <c r="A69" s="19">
        <v>10</v>
      </c>
      <c r="B69" s="19" t="s">
        <v>369</v>
      </c>
      <c r="C69" s="19" t="s">
        <v>356</v>
      </c>
      <c r="D69" s="19">
        <v>17</v>
      </c>
    </row>
    <row r="70" spans="1:4" x14ac:dyDescent="0.2">
      <c r="A70" s="19">
        <v>10</v>
      </c>
      <c r="B70" s="19" t="s">
        <v>362</v>
      </c>
      <c r="C70" s="19" t="s">
        <v>354</v>
      </c>
      <c r="D70" s="19">
        <v>47</v>
      </c>
    </row>
    <row r="71" spans="1:4" x14ac:dyDescent="0.2">
      <c r="A71" s="19">
        <v>10</v>
      </c>
      <c r="B71" s="19" t="s">
        <v>355</v>
      </c>
      <c r="C71" s="19" t="s">
        <v>354</v>
      </c>
      <c r="D71" s="19">
        <v>60</v>
      </c>
    </row>
    <row r="72" spans="1:4" x14ac:dyDescent="0.2">
      <c r="A72" s="19">
        <v>10</v>
      </c>
      <c r="B72" s="19" t="s">
        <v>367</v>
      </c>
      <c r="C72" s="19" t="s">
        <v>358</v>
      </c>
      <c r="D72" s="19">
        <v>30</v>
      </c>
    </row>
    <row r="73" spans="1:4" x14ac:dyDescent="0.2">
      <c r="A73" s="19">
        <v>10</v>
      </c>
      <c r="B73" s="19" t="s">
        <v>366</v>
      </c>
      <c r="C73" s="19" t="s">
        <v>358</v>
      </c>
      <c r="D73" s="19">
        <v>1</v>
      </c>
    </row>
    <row r="74" spans="1:4" x14ac:dyDescent="0.2">
      <c r="A74" s="19">
        <v>10</v>
      </c>
      <c r="B74" s="19" t="s">
        <v>359</v>
      </c>
      <c r="C74" s="19" t="s">
        <v>358</v>
      </c>
      <c r="D74" s="19">
        <v>29</v>
      </c>
    </row>
    <row r="75" spans="1:4" x14ac:dyDescent="0.2">
      <c r="A75" s="19">
        <v>9</v>
      </c>
      <c r="B75" s="19" t="s">
        <v>355</v>
      </c>
      <c r="C75" s="19" t="s">
        <v>356</v>
      </c>
      <c r="D75" s="19">
        <v>381</v>
      </c>
    </row>
    <row r="76" spans="1:4" x14ac:dyDescent="0.2">
      <c r="A76" s="19">
        <v>9</v>
      </c>
      <c r="B76" s="19" t="s">
        <v>364</v>
      </c>
      <c r="C76" s="19" t="s">
        <v>356</v>
      </c>
      <c r="D76" s="19">
        <v>429</v>
      </c>
    </row>
    <row r="77" spans="1:4" x14ac:dyDescent="0.2">
      <c r="A77" s="19">
        <v>9</v>
      </c>
      <c r="B77" s="19" t="s">
        <v>360</v>
      </c>
      <c r="C77" s="19" t="s">
        <v>356</v>
      </c>
      <c r="D77" s="19">
        <v>198</v>
      </c>
    </row>
    <row r="78" spans="1:4" x14ac:dyDescent="0.2">
      <c r="A78" s="19">
        <v>9</v>
      </c>
      <c r="B78" s="19" t="s">
        <v>366</v>
      </c>
      <c r="C78" s="19" t="s">
        <v>356</v>
      </c>
      <c r="D78" s="19">
        <v>436</v>
      </c>
    </row>
    <row r="79" spans="1:4" x14ac:dyDescent="0.2">
      <c r="A79" s="19">
        <v>9</v>
      </c>
      <c r="B79" s="19" t="s">
        <v>362</v>
      </c>
      <c r="C79" s="19" t="s">
        <v>356</v>
      </c>
      <c r="D79" s="19">
        <v>482</v>
      </c>
    </row>
    <row r="80" spans="1:4" x14ac:dyDescent="0.2">
      <c r="A80" s="19">
        <v>9</v>
      </c>
      <c r="B80" s="19" t="s">
        <v>353</v>
      </c>
      <c r="C80" s="19" t="s">
        <v>356</v>
      </c>
      <c r="D80" s="19">
        <v>332</v>
      </c>
    </row>
    <row r="81" spans="1:4" x14ac:dyDescent="0.2">
      <c r="A81" s="19">
        <v>9</v>
      </c>
      <c r="B81" s="19" t="s">
        <v>357</v>
      </c>
      <c r="C81" s="19" t="s">
        <v>358</v>
      </c>
      <c r="D81" s="19">
        <v>318</v>
      </c>
    </row>
    <row r="82" spans="1:4" x14ac:dyDescent="0.2">
      <c r="A82" s="19">
        <v>9</v>
      </c>
      <c r="B82" s="19" t="s">
        <v>361</v>
      </c>
      <c r="C82" s="19" t="s">
        <v>356</v>
      </c>
      <c r="D82" s="19">
        <v>460</v>
      </c>
    </row>
    <row r="83" spans="1:4" x14ac:dyDescent="0.2">
      <c r="A83" s="19">
        <v>9</v>
      </c>
      <c r="B83" s="19" t="s">
        <v>365</v>
      </c>
      <c r="C83" s="19" t="s">
        <v>358</v>
      </c>
      <c r="D83" s="19">
        <v>284</v>
      </c>
    </row>
    <row r="84" spans="1:4" x14ac:dyDescent="0.2">
      <c r="A84" s="19">
        <v>9</v>
      </c>
      <c r="B84" s="19" t="s">
        <v>367</v>
      </c>
      <c r="C84" s="19" t="s">
        <v>358</v>
      </c>
      <c r="D84" s="19">
        <v>216</v>
      </c>
    </row>
    <row r="85" spans="1:4" x14ac:dyDescent="0.2">
      <c r="A85" s="19">
        <v>9</v>
      </c>
      <c r="B85" s="19" t="s">
        <v>359</v>
      </c>
      <c r="C85" s="19" t="s">
        <v>358</v>
      </c>
      <c r="D85" s="19">
        <v>94</v>
      </c>
    </row>
    <row r="86" spans="1:4" x14ac:dyDescent="0.2">
      <c r="A86" s="19">
        <v>9</v>
      </c>
      <c r="B86" s="19" t="s">
        <v>359</v>
      </c>
      <c r="C86" s="19" t="s">
        <v>356</v>
      </c>
      <c r="D86" s="19">
        <v>142</v>
      </c>
    </row>
    <row r="87" spans="1:4" x14ac:dyDescent="0.2">
      <c r="A87" s="19">
        <v>9</v>
      </c>
      <c r="B87" s="19" t="s">
        <v>370</v>
      </c>
      <c r="C87" s="19" t="s">
        <v>356</v>
      </c>
      <c r="D87" s="19">
        <v>110</v>
      </c>
    </row>
    <row r="88" spans="1:4" x14ac:dyDescent="0.2">
      <c r="A88" s="19">
        <v>9</v>
      </c>
      <c r="B88" s="19" t="s">
        <v>363</v>
      </c>
      <c r="C88" s="19" t="s">
        <v>356</v>
      </c>
      <c r="D88" s="19">
        <v>159</v>
      </c>
    </row>
    <row r="89" spans="1:4" x14ac:dyDescent="0.2">
      <c r="A89" s="19">
        <v>9</v>
      </c>
      <c r="B89" s="19" t="s">
        <v>367</v>
      </c>
      <c r="C89" s="19" t="s">
        <v>356</v>
      </c>
      <c r="D89" s="19">
        <v>10</v>
      </c>
    </row>
    <row r="90" spans="1:4" x14ac:dyDescent="0.2">
      <c r="A90" s="19">
        <v>9</v>
      </c>
      <c r="B90" s="19" t="s">
        <v>361</v>
      </c>
      <c r="C90" s="19" t="s">
        <v>354</v>
      </c>
      <c r="D90" s="19">
        <v>13</v>
      </c>
    </row>
    <row r="91" spans="1:4" x14ac:dyDescent="0.2">
      <c r="A91" s="19">
        <v>9</v>
      </c>
      <c r="B91" s="19" t="s">
        <v>362</v>
      </c>
      <c r="C91" s="19" t="s">
        <v>354</v>
      </c>
      <c r="D91" s="19">
        <v>14</v>
      </c>
    </row>
    <row r="92" spans="1:4" x14ac:dyDescent="0.2">
      <c r="A92" s="19">
        <v>9</v>
      </c>
      <c r="B92" s="19" t="s">
        <v>353</v>
      </c>
      <c r="C92" s="19" t="s">
        <v>354</v>
      </c>
      <c r="D92" s="19">
        <v>143</v>
      </c>
    </row>
    <row r="93" spans="1:4" x14ac:dyDescent="0.2">
      <c r="A93" s="19">
        <v>9</v>
      </c>
      <c r="B93" s="19" t="s">
        <v>369</v>
      </c>
      <c r="C93" s="19" t="s">
        <v>356</v>
      </c>
      <c r="D93" s="19">
        <v>3</v>
      </c>
    </row>
    <row r="94" spans="1:4" x14ac:dyDescent="0.2">
      <c r="A94" s="19">
        <v>9</v>
      </c>
      <c r="B94" s="19" t="s">
        <v>364</v>
      </c>
      <c r="C94" s="19" t="s">
        <v>354</v>
      </c>
      <c r="D94" s="19">
        <v>40</v>
      </c>
    </row>
    <row r="95" spans="1:4" x14ac:dyDescent="0.2">
      <c r="A95" s="19">
        <v>9</v>
      </c>
      <c r="B95" s="19" t="s">
        <v>368</v>
      </c>
      <c r="C95" s="19" t="s">
        <v>356</v>
      </c>
      <c r="D95" s="19">
        <v>2</v>
      </c>
    </row>
    <row r="96" spans="1:4" x14ac:dyDescent="0.2">
      <c r="A96" s="19">
        <v>9</v>
      </c>
      <c r="B96" s="19" t="s">
        <v>368</v>
      </c>
      <c r="C96" s="19" t="s">
        <v>354</v>
      </c>
      <c r="D96" s="19">
        <v>31</v>
      </c>
    </row>
    <row r="97" spans="1:4" x14ac:dyDescent="0.2">
      <c r="A97" s="19">
        <v>9</v>
      </c>
      <c r="B97" s="19" t="s">
        <v>371</v>
      </c>
      <c r="C97" s="19" t="s">
        <v>356</v>
      </c>
      <c r="D97" s="19">
        <v>4</v>
      </c>
    </row>
    <row r="98" spans="1:4" x14ac:dyDescent="0.2">
      <c r="A98" s="19">
        <v>9</v>
      </c>
      <c r="B98" s="19" t="s">
        <v>366</v>
      </c>
      <c r="C98" s="19" t="s">
        <v>354</v>
      </c>
      <c r="D98" s="19">
        <v>15</v>
      </c>
    </row>
    <row r="99" spans="1:4" x14ac:dyDescent="0.2">
      <c r="A99" s="19">
        <v>9</v>
      </c>
      <c r="B99" s="19" t="s">
        <v>360</v>
      </c>
      <c r="C99" s="19" t="s">
        <v>354</v>
      </c>
      <c r="D99" s="19">
        <v>1</v>
      </c>
    </row>
    <row r="100" spans="1:4" x14ac:dyDescent="0.2">
      <c r="A100" s="19">
        <v>9</v>
      </c>
      <c r="B100" s="19" t="s">
        <v>370</v>
      </c>
      <c r="C100" s="19" t="s">
        <v>354</v>
      </c>
      <c r="D100" s="19">
        <v>1</v>
      </c>
    </row>
    <row r="101" spans="1:4" x14ac:dyDescent="0.2">
      <c r="A101" s="19">
        <v>8</v>
      </c>
      <c r="B101" s="19" t="s">
        <v>357</v>
      </c>
      <c r="C101" s="19" t="s">
        <v>358</v>
      </c>
      <c r="D101" s="19">
        <v>350</v>
      </c>
    </row>
    <row r="102" spans="1:4" x14ac:dyDescent="0.2">
      <c r="A102" s="19">
        <v>8</v>
      </c>
      <c r="B102" s="19" t="s">
        <v>367</v>
      </c>
      <c r="C102" s="19" t="s">
        <v>358</v>
      </c>
      <c r="D102" s="19">
        <v>188</v>
      </c>
    </row>
    <row r="103" spans="1:4" x14ac:dyDescent="0.2">
      <c r="A103" s="19">
        <v>8</v>
      </c>
      <c r="B103" s="19" t="s">
        <v>353</v>
      </c>
      <c r="C103" s="19" t="s">
        <v>354</v>
      </c>
      <c r="D103" s="19">
        <v>157</v>
      </c>
    </row>
    <row r="104" spans="1:4" x14ac:dyDescent="0.2">
      <c r="A104" s="19">
        <v>8</v>
      </c>
      <c r="B104" s="19" t="s">
        <v>368</v>
      </c>
      <c r="C104" s="19" t="s">
        <v>356</v>
      </c>
      <c r="D104" s="19">
        <v>190</v>
      </c>
    </row>
    <row r="105" spans="1:4" x14ac:dyDescent="0.2">
      <c r="A105" s="19">
        <v>8</v>
      </c>
      <c r="B105" s="19" t="s">
        <v>368</v>
      </c>
      <c r="C105" s="19" t="s">
        <v>354</v>
      </c>
      <c r="D105" s="19">
        <v>224</v>
      </c>
    </row>
    <row r="106" spans="1:4" x14ac:dyDescent="0.2">
      <c r="A106" s="19">
        <v>8</v>
      </c>
      <c r="B106" s="19" t="s">
        <v>364</v>
      </c>
      <c r="C106" s="19" t="s">
        <v>354</v>
      </c>
      <c r="D106" s="19">
        <v>182</v>
      </c>
    </row>
    <row r="107" spans="1:4" x14ac:dyDescent="0.2">
      <c r="A107" s="19">
        <v>8</v>
      </c>
      <c r="B107" s="19" t="s">
        <v>361</v>
      </c>
      <c r="C107" s="19" t="s">
        <v>356</v>
      </c>
      <c r="D107" s="19">
        <v>264</v>
      </c>
    </row>
    <row r="108" spans="1:4" x14ac:dyDescent="0.2">
      <c r="A108" s="19">
        <v>8</v>
      </c>
      <c r="B108" s="19" t="s">
        <v>359</v>
      </c>
      <c r="C108" s="19" t="s">
        <v>358</v>
      </c>
      <c r="D108" s="19">
        <v>78</v>
      </c>
    </row>
    <row r="109" spans="1:4" x14ac:dyDescent="0.2">
      <c r="A109" s="19">
        <v>8</v>
      </c>
      <c r="B109" s="19" t="s">
        <v>361</v>
      </c>
      <c r="C109" s="19" t="s">
        <v>354</v>
      </c>
      <c r="D109" s="19">
        <v>9</v>
      </c>
    </row>
    <row r="110" spans="1:4" x14ac:dyDescent="0.2">
      <c r="A110" s="19">
        <v>8</v>
      </c>
      <c r="B110" s="19" t="s">
        <v>364</v>
      </c>
      <c r="C110" s="19" t="s">
        <v>356</v>
      </c>
      <c r="D110" s="19">
        <v>752</v>
      </c>
    </row>
    <row r="111" spans="1:4" x14ac:dyDescent="0.2">
      <c r="A111" s="19">
        <v>8</v>
      </c>
      <c r="B111" s="19" t="s">
        <v>359</v>
      </c>
      <c r="C111" s="19" t="s">
        <v>356</v>
      </c>
      <c r="D111" s="19">
        <v>302</v>
      </c>
    </row>
    <row r="112" spans="1:4" x14ac:dyDescent="0.2">
      <c r="A112" s="19">
        <v>8</v>
      </c>
      <c r="B112" s="19" t="s">
        <v>355</v>
      </c>
      <c r="C112" s="19" t="s">
        <v>356</v>
      </c>
      <c r="D112" s="19">
        <v>623</v>
      </c>
    </row>
    <row r="113" spans="1:4" x14ac:dyDescent="0.2">
      <c r="A113" s="19">
        <v>8</v>
      </c>
      <c r="B113" s="19" t="s">
        <v>353</v>
      </c>
      <c r="C113" s="19" t="s">
        <v>356</v>
      </c>
      <c r="D113" s="19">
        <v>220</v>
      </c>
    </row>
    <row r="114" spans="1:4" x14ac:dyDescent="0.2">
      <c r="A114" s="19">
        <v>8</v>
      </c>
      <c r="B114" s="19" t="s">
        <v>371</v>
      </c>
      <c r="C114" s="19" t="s">
        <v>356</v>
      </c>
      <c r="D114" s="19">
        <v>2</v>
      </c>
    </row>
    <row r="115" spans="1:4" x14ac:dyDescent="0.2">
      <c r="A115" s="19">
        <v>8</v>
      </c>
      <c r="B115" s="19" t="s">
        <v>363</v>
      </c>
      <c r="C115" s="19" t="s">
        <v>356</v>
      </c>
      <c r="D115" s="19">
        <v>723</v>
      </c>
    </row>
    <row r="116" spans="1:4" x14ac:dyDescent="0.2">
      <c r="A116" s="19">
        <v>8</v>
      </c>
      <c r="B116" s="19" t="s">
        <v>355</v>
      </c>
      <c r="C116" s="19" t="s">
        <v>354</v>
      </c>
      <c r="D116" s="19">
        <v>847</v>
      </c>
    </row>
    <row r="117" spans="1:4" x14ac:dyDescent="0.2">
      <c r="A117" s="19">
        <v>8</v>
      </c>
      <c r="B117" s="19" t="s">
        <v>372</v>
      </c>
      <c r="C117" s="19" t="s">
        <v>356</v>
      </c>
      <c r="D117" s="19">
        <v>62</v>
      </c>
    </row>
    <row r="118" spans="1:4" x14ac:dyDescent="0.2">
      <c r="A118" s="19">
        <v>8</v>
      </c>
      <c r="B118" s="19" t="s">
        <v>372</v>
      </c>
      <c r="C118" s="19" t="s">
        <v>354</v>
      </c>
      <c r="D118" s="19">
        <v>98</v>
      </c>
    </row>
    <row r="119" spans="1:4" x14ac:dyDescent="0.2">
      <c r="A119" s="19">
        <v>8</v>
      </c>
      <c r="B119" s="19" t="s">
        <v>360</v>
      </c>
      <c r="C119" s="19" t="s">
        <v>354</v>
      </c>
      <c r="D119" s="19">
        <v>28</v>
      </c>
    </row>
    <row r="120" spans="1:4" x14ac:dyDescent="0.2">
      <c r="A120" s="19">
        <v>8</v>
      </c>
      <c r="B120" s="19" t="s">
        <v>360</v>
      </c>
      <c r="C120" s="19" t="s">
        <v>356</v>
      </c>
      <c r="D120" s="19">
        <v>172</v>
      </c>
    </row>
    <row r="121" spans="1:4" x14ac:dyDescent="0.2">
      <c r="A121" s="19">
        <v>8</v>
      </c>
      <c r="B121" s="19" t="s">
        <v>370</v>
      </c>
      <c r="C121" s="19" t="s">
        <v>354</v>
      </c>
      <c r="D121" s="19">
        <v>1</v>
      </c>
    </row>
    <row r="122" spans="1:4" x14ac:dyDescent="0.2">
      <c r="A122" s="19">
        <v>8</v>
      </c>
      <c r="B122" s="19" t="s">
        <v>362</v>
      </c>
      <c r="C122" s="19" t="s">
        <v>356</v>
      </c>
      <c r="D122" s="19">
        <v>89</v>
      </c>
    </row>
    <row r="123" spans="1:4" x14ac:dyDescent="0.2">
      <c r="A123" s="19">
        <v>8</v>
      </c>
      <c r="B123" s="19" t="s">
        <v>366</v>
      </c>
      <c r="C123" s="19" t="s">
        <v>354</v>
      </c>
      <c r="D123" s="19">
        <v>12</v>
      </c>
    </row>
    <row r="124" spans="1:4" x14ac:dyDescent="0.2">
      <c r="A124" s="19">
        <v>8</v>
      </c>
      <c r="B124" s="19" t="s">
        <v>365</v>
      </c>
      <c r="C124" s="19" t="s">
        <v>358</v>
      </c>
      <c r="D124" s="19">
        <v>43</v>
      </c>
    </row>
    <row r="125" spans="1:4" x14ac:dyDescent="0.2">
      <c r="A125" s="19">
        <v>8</v>
      </c>
      <c r="B125" s="19" t="s">
        <v>366</v>
      </c>
      <c r="C125" s="19" t="s">
        <v>356</v>
      </c>
      <c r="D125" s="19">
        <v>2</v>
      </c>
    </row>
    <row r="126" spans="1:4" x14ac:dyDescent="0.2">
      <c r="A126" s="19">
        <v>8</v>
      </c>
      <c r="B126" s="19" t="s">
        <v>369</v>
      </c>
      <c r="C126" s="19" t="s">
        <v>356</v>
      </c>
      <c r="D126" s="19">
        <v>32</v>
      </c>
    </row>
    <row r="127" spans="1:4" x14ac:dyDescent="0.2">
      <c r="A127" s="19">
        <v>7</v>
      </c>
      <c r="B127" s="19" t="s">
        <v>366</v>
      </c>
      <c r="C127" s="19" t="s">
        <v>356</v>
      </c>
      <c r="D127" s="19">
        <v>33</v>
      </c>
    </row>
    <row r="128" spans="1:4" x14ac:dyDescent="0.2">
      <c r="A128" s="19">
        <v>7</v>
      </c>
      <c r="B128" s="19" t="s">
        <v>367</v>
      </c>
      <c r="C128" s="19" t="s">
        <v>358</v>
      </c>
      <c r="D128" s="19">
        <v>259</v>
      </c>
    </row>
    <row r="129" spans="1:4" x14ac:dyDescent="0.2">
      <c r="A129" s="19">
        <v>7</v>
      </c>
      <c r="B129" s="19" t="s">
        <v>363</v>
      </c>
      <c r="C129" s="19" t="s">
        <v>356</v>
      </c>
      <c r="D129" s="19">
        <v>1078</v>
      </c>
    </row>
    <row r="130" spans="1:4" x14ac:dyDescent="0.2">
      <c r="A130" s="19">
        <v>7</v>
      </c>
      <c r="B130" s="19" t="s">
        <v>360</v>
      </c>
      <c r="C130" s="19" t="s">
        <v>356</v>
      </c>
      <c r="D130" s="19">
        <v>574</v>
      </c>
    </row>
    <row r="131" spans="1:4" x14ac:dyDescent="0.2">
      <c r="A131" s="19">
        <v>7</v>
      </c>
      <c r="B131" s="19" t="s">
        <v>368</v>
      </c>
      <c r="C131" s="19" t="s">
        <v>356</v>
      </c>
      <c r="D131" s="19">
        <v>315</v>
      </c>
    </row>
    <row r="132" spans="1:4" x14ac:dyDescent="0.2">
      <c r="A132" s="19">
        <v>7</v>
      </c>
      <c r="B132" s="19" t="s">
        <v>364</v>
      </c>
      <c r="C132" s="19" t="s">
        <v>354</v>
      </c>
      <c r="D132" s="19">
        <v>108</v>
      </c>
    </row>
    <row r="133" spans="1:4" x14ac:dyDescent="0.2">
      <c r="A133" s="19">
        <v>7</v>
      </c>
      <c r="B133" s="19" t="s">
        <v>364</v>
      </c>
      <c r="C133" s="19" t="s">
        <v>356</v>
      </c>
      <c r="D133" s="19">
        <v>700</v>
      </c>
    </row>
    <row r="134" spans="1:4" x14ac:dyDescent="0.2">
      <c r="A134" s="19">
        <v>7</v>
      </c>
      <c r="B134" s="19" t="s">
        <v>368</v>
      </c>
      <c r="C134" s="19" t="s">
        <v>354</v>
      </c>
      <c r="D134" s="19">
        <v>56</v>
      </c>
    </row>
    <row r="135" spans="1:4" x14ac:dyDescent="0.2">
      <c r="A135" s="19">
        <v>7</v>
      </c>
      <c r="B135" s="19" t="s">
        <v>359</v>
      </c>
      <c r="C135" s="19" t="s">
        <v>358</v>
      </c>
      <c r="D135" s="19">
        <v>2</v>
      </c>
    </row>
    <row r="136" spans="1:4" x14ac:dyDescent="0.2">
      <c r="A136" s="19">
        <v>7</v>
      </c>
      <c r="B136" s="19" t="s">
        <v>355</v>
      </c>
      <c r="C136" s="19" t="s">
        <v>356</v>
      </c>
      <c r="D136" s="19">
        <v>253</v>
      </c>
    </row>
    <row r="137" spans="1:4" x14ac:dyDescent="0.2">
      <c r="A137" s="19">
        <v>7</v>
      </c>
      <c r="B137" s="19" t="s">
        <v>359</v>
      </c>
      <c r="C137" s="19" t="s">
        <v>356</v>
      </c>
      <c r="D137" s="19">
        <v>628</v>
      </c>
    </row>
    <row r="138" spans="1:4" x14ac:dyDescent="0.2">
      <c r="A138" s="19">
        <v>7</v>
      </c>
      <c r="B138" s="19" t="s">
        <v>361</v>
      </c>
      <c r="C138" s="19" t="s">
        <v>356</v>
      </c>
      <c r="D138" s="19">
        <v>246</v>
      </c>
    </row>
    <row r="139" spans="1:4" x14ac:dyDescent="0.2">
      <c r="A139" s="19">
        <v>7</v>
      </c>
      <c r="B139" s="19" t="s">
        <v>366</v>
      </c>
      <c r="C139" s="19" t="s">
        <v>354</v>
      </c>
      <c r="D139" s="19">
        <v>42</v>
      </c>
    </row>
    <row r="140" spans="1:4" x14ac:dyDescent="0.2">
      <c r="A140" s="19">
        <v>7</v>
      </c>
      <c r="B140" s="19" t="s">
        <v>365</v>
      </c>
      <c r="C140" s="19" t="s">
        <v>358</v>
      </c>
      <c r="D140" s="19">
        <v>102</v>
      </c>
    </row>
    <row r="141" spans="1:4" x14ac:dyDescent="0.2">
      <c r="A141" s="19">
        <v>7</v>
      </c>
      <c r="B141" s="19" t="s">
        <v>357</v>
      </c>
      <c r="C141" s="19" t="s">
        <v>358</v>
      </c>
      <c r="D141" s="19">
        <v>1312</v>
      </c>
    </row>
    <row r="142" spans="1:4" x14ac:dyDescent="0.2">
      <c r="A142" s="19">
        <v>7</v>
      </c>
      <c r="B142" s="19" t="s">
        <v>362</v>
      </c>
      <c r="C142" s="19" t="s">
        <v>356</v>
      </c>
      <c r="D142" s="19">
        <v>396</v>
      </c>
    </row>
    <row r="143" spans="1:4" x14ac:dyDescent="0.2">
      <c r="A143" s="19">
        <v>7</v>
      </c>
      <c r="B143" s="19" t="s">
        <v>359</v>
      </c>
      <c r="C143" s="19" t="s">
        <v>354</v>
      </c>
      <c r="D143" s="19">
        <v>6</v>
      </c>
    </row>
    <row r="144" spans="1:4" x14ac:dyDescent="0.2">
      <c r="A144" s="19">
        <v>7</v>
      </c>
      <c r="B144" s="19" t="s">
        <v>353</v>
      </c>
      <c r="C144" s="19" t="s">
        <v>356</v>
      </c>
      <c r="D144" s="19">
        <v>315</v>
      </c>
    </row>
    <row r="145" spans="1:4" x14ac:dyDescent="0.2">
      <c r="A145" s="19">
        <v>7</v>
      </c>
      <c r="B145" s="19" t="s">
        <v>373</v>
      </c>
      <c r="C145" s="19" t="s">
        <v>356</v>
      </c>
      <c r="D145" s="19">
        <v>3</v>
      </c>
    </row>
    <row r="146" spans="1:4" x14ac:dyDescent="0.2">
      <c r="A146" s="19">
        <v>7</v>
      </c>
      <c r="B146" s="19" t="s">
        <v>361</v>
      </c>
      <c r="C146" s="19" t="s">
        <v>354</v>
      </c>
      <c r="D146" s="19">
        <v>20</v>
      </c>
    </row>
    <row r="147" spans="1:4" x14ac:dyDescent="0.2">
      <c r="A147" s="19">
        <v>7</v>
      </c>
      <c r="B147" s="19" t="s">
        <v>355</v>
      </c>
      <c r="C147" s="19" t="s">
        <v>354</v>
      </c>
      <c r="D147" s="19">
        <v>14</v>
      </c>
    </row>
    <row r="148" spans="1:4" x14ac:dyDescent="0.2">
      <c r="A148" s="19">
        <v>7</v>
      </c>
      <c r="B148" s="19" t="s">
        <v>362</v>
      </c>
      <c r="C148" s="19" t="s">
        <v>354</v>
      </c>
      <c r="D148" s="19">
        <v>11</v>
      </c>
    </row>
    <row r="149" spans="1:4" x14ac:dyDescent="0.2">
      <c r="A149" s="19">
        <v>7</v>
      </c>
      <c r="B149" s="19" t="s">
        <v>357</v>
      </c>
      <c r="C149" s="19" t="s">
        <v>356</v>
      </c>
      <c r="D149" s="19">
        <v>273</v>
      </c>
    </row>
    <row r="150" spans="1:4" x14ac:dyDescent="0.2">
      <c r="A150" s="19">
        <v>7</v>
      </c>
      <c r="B150" s="19" t="s">
        <v>360</v>
      </c>
      <c r="C150" s="19" t="s">
        <v>354</v>
      </c>
      <c r="D150" s="19">
        <v>18</v>
      </c>
    </row>
    <row r="151" spans="1:4" x14ac:dyDescent="0.2">
      <c r="A151" s="19">
        <v>7</v>
      </c>
      <c r="B151" s="19" t="s">
        <v>353</v>
      </c>
      <c r="C151" s="19" t="s">
        <v>354</v>
      </c>
      <c r="D151" s="19">
        <v>38</v>
      </c>
    </row>
    <row r="152" spans="1:4" x14ac:dyDescent="0.2">
      <c r="A152" s="19">
        <v>7</v>
      </c>
      <c r="B152" s="19" t="s">
        <v>367</v>
      </c>
      <c r="C152" s="19" t="s">
        <v>356</v>
      </c>
      <c r="D152" s="19">
        <v>1</v>
      </c>
    </row>
  </sheetData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H23" sqref="H23"/>
    </sheetView>
  </sheetViews>
  <sheetFormatPr defaultRowHeight="15" x14ac:dyDescent="0.25"/>
  <cols>
    <col min="1" max="1" width="13.5703125" customWidth="1"/>
    <col min="3" max="3" width="10" bestFit="1" customWidth="1"/>
  </cols>
  <sheetData>
    <row r="1" spans="1:3" x14ac:dyDescent="0.25">
      <c r="A1" t="s">
        <v>334</v>
      </c>
      <c r="B1" t="s">
        <v>340</v>
      </c>
      <c r="C1" t="s">
        <v>341</v>
      </c>
    </row>
    <row r="2" spans="1:3" x14ac:dyDescent="0.25">
      <c r="A2" t="s">
        <v>335</v>
      </c>
      <c r="B2">
        <v>9</v>
      </c>
      <c r="C2">
        <v>7</v>
      </c>
    </row>
    <row r="3" spans="1:3" x14ac:dyDescent="0.25">
      <c r="A3" t="s">
        <v>336</v>
      </c>
      <c r="B3" s="12">
        <v>11</v>
      </c>
      <c r="C3" s="12">
        <v>9</v>
      </c>
    </row>
    <row r="4" spans="1:3" x14ac:dyDescent="0.25">
      <c r="A4" t="s">
        <v>335</v>
      </c>
      <c r="B4" s="12">
        <v>10</v>
      </c>
      <c r="C4" s="12">
        <v>10</v>
      </c>
    </row>
    <row r="5" spans="1:3" x14ac:dyDescent="0.25">
      <c r="A5" t="s">
        <v>335</v>
      </c>
      <c r="B5" s="12">
        <v>9</v>
      </c>
      <c r="C5" s="12">
        <v>7</v>
      </c>
    </row>
    <row r="6" spans="1:3" x14ac:dyDescent="0.25">
      <c r="A6" t="s">
        <v>337</v>
      </c>
      <c r="B6" s="12">
        <v>10</v>
      </c>
      <c r="C6" s="12">
        <v>10</v>
      </c>
    </row>
    <row r="7" spans="1:3" x14ac:dyDescent="0.25">
      <c r="A7" t="s">
        <v>338</v>
      </c>
      <c r="B7" s="12">
        <v>9</v>
      </c>
      <c r="C7" s="12">
        <v>9</v>
      </c>
    </row>
    <row r="8" spans="1:3" x14ac:dyDescent="0.25">
      <c r="A8" t="s">
        <v>339</v>
      </c>
      <c r="B8" s="12">
        <v>12</v>
      </c>
      <c r="C8" s="12">
        <v>11</v>
      </c>
    </row>
    <row r="9" spans="1:3" x14ac:dyDescent="0.25">
      <c r="A9" s="12" t="s">
        <v>335</v>
      </c>
      <c r="B9" s="12">
        <v>10</v>
      </c>
      <c r="C9" s="12">
        <v>10</v>
      </c>
    </row>
    <row r="10" spans="1:3" x14ac:dyDescent="0.25">
      <c r="A10" s="12" t="s">
        <v>336</v>
      </c>
      <c r="B10" s="12">
        <v>9</v>
      </c>
      <c r="C10" s="12">
        <v>8</v>
      </c>
    </row>
    <row r="11" spans="1:3" x14ac:dyDescent="0.25">
      <c r="A11" s="12" t="s">
        <v>335</v>
      </c>
      <c r="B11" s="12">
        <v>10</v>
      </c>
      <c r="C11" s="12">
        <v>10</v>
      </c>
    </row>
    <row r="12" spans="1:3" x14ac:dyDescent="0.25">
      <c r="A12" s="12" t="s">
        <v>335</v>
      </c>
      <c r="B12" s="12">
        <v>12</v>
      </c>
      <c r="C12" s="12">
        <v>11</v>
      </c>
    </row>
    <row r="13" spans="1:3" x14ac:dyDescent="0.25">
      <c r="A13" s="12" t="s">
        <v>337</v>
      </c>
      <c r="B13" s="12">
        <v>10</v>
      </c>
      <c r="C13" s="12">
        <v>8</v>
      </c>
    </row>
    <row r="14" spans="1:3" x14ac:dyDescent="0.25">
      <c r="A14" s="12" t="s">
        <v>338</v>
      </c>
      <c r="B14" s="12">
        <v>12</v>
      </c>
      <c r="C14" s="12">
        <v>11</v>
      </c>
    </row>
    <row r="15" spans="1:3" x14ac:dyDescent="0.25">
      <c r="A15" s="12" t="s">
        <v>339</v>
      </c>
      <c r="B15" s="12">
        <v>11</v>
      </c>
      <c r="C15" s="12">
        <v>10</v>
      </c>
    </row>
    <row r="16" spans="1:3" x14ac:dyDescent="0.25">
      <c r="A16" s="12" t="s">
        <v>338</v>
      </c>
      <c r="B16" s="12">
        <v>11</v>
      </c>
      <c r="C16" s="12">
        <v>10</v>
      </c>
    </row>
    <row r="17" spans="1:3" x14ac:dyDescent="0.25">
      <c r="A17" s="12" t="s">
        <v>339</v>
      </c>
      <c r="B17" s="12">
        <v>12</v>
      </c>
      <c r="C17" s="12">
        <v>11</v>
      </c>
    </row>
    <row r="18" spans="1:3" x14ac:dyDescent="0.25">
      <c r="A18" s="12" t="s">
        <v>335</v>
      </c>
      <c r="B18" s="12">
        <v>10</v>
      </c>
      <c r="C18" s="12">
        <v>10</v>
      </c>
    </row>
    <row r="19" spans="1:3" x14ac:dyDescent="0.25">
      <c r="A19" s="12" t="s">
        <v>336</v>
      </c>
      <c r="B19" s="12">
        <v>11</v>
      </c>
      <c r="C19" s="12">
        <v>10</v>
      </c>
    </row>
    <row r="20" spans="1:3" x14ac:dyDescent="0.25">
      <c r="A20" s="12" t="s">
        <v>335</v>
      </c>
      <c r="B20" s="12">
        <v>10</v>
      </c>
      <c r="C20" s="12">
        <v>8</v>
      </c>
    </row>
    <row r="21" spans="1:3" x14ac:dyDescent="0.25">
      <c r="A21" s="12" t="s">
        <v>335</v>
      </c>
      <c r="B21" s="12">
        <v>10</v>
      </c>
      <c r="C21" s="12">
        <v>8</v>
      </c>
    </row>
    <row r="22" spans="1:3" x14ac:dyDescent="0.25">
      <c r="A22" s="12" t="s">
        <v>338</v>
      </c>
      <c r="B22" s="12">
        <v>10</v>
      </c>
      <c r="C22" s="12">
        <v>9</v>
      </c>
    </row>
    <row r="23" spans="1:3" x14ac:dyDescent="0.25">
      <c r="A23" s="12" t="s">
        <v>339</v>
      </c>
      <c r="B23" s="12">
        <v>10</v>
      </c>
      <c r="C23" s="12">
        <v>9</v>
      </c>
    </row>
    <row r="24" spans="1:3" x14ac:dyDescent="0.25">
      <c r="A24" s="12" t="s">
        <v>338</v>
      </c>
      <c r="B24" s="12">
        <v>10</v>
      </c>
      <c r="C24" s="12">
        <v>9</v>
      </c>
    </row>
    <row r="25" spans="1:3" x14ac:dyDescent="0.25">
      <c r="A25" s="12" t="s">
        <v>339</v>
      </c>
      <c r="B25" s="12">
        <v>10</v>
      </c>
      <c r="C25" s="12">
        <v>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H21" sqref="H21"/>
    </sheetView>
  </sheetViews>
  <sheetFormatPr defaultRowHeight="15" x14ac:dyDescent="0.25"/>
  <cols>
    <col min="1" max="1" width="24.7109375" bestFit="1" customWidth="1"/>
    <col min="2" max="2" width="10.42578125" bestFit="1" customWidth="1"/>
  </cols>
  <sheetData>
    <row r="1" spans="1:3" x14ac:dyDescent="0.25">
      <c r="A1" t="s">
        <v>342</v>
      </c>
      <c r="B1" s="7">
        <f ca="1">TODAY()-2</f>
        <v>40971</v>
      </c>
    </row>
    <row r="2" spans="1:3" x14ac:dyDescent="0.25">
      <c r="A2" t="s">
        <v>343</v>
      </c>
      <c r="B2" s="7">
        <f ca="1">TODAY()</f>
        <v>40973</v>
      </c>
    </row>
    <row r="4" spans="1:3" x14ac:dyDescent="0.25">
      <c r="A4" t="s">
        <v>344</v>
      </c>
      <c r="B4" s="7">
        <f ca="1">B1-20</f>
        <v>40951</v>
      </c>
      <c r="C4">
        <v>5</v>
      </c>
    </row>
    <row r="5" spans="1:3" x14ac:dyDescent="0.25">
      <c r="A5" t="s">
        <v>345</v>
      </c>
      <c r="B5" s="7">
        <f ca="1">B1</f>
        <v>40971</v>
      </c>
      <c r="C5">
        <v>1</v>
      </c>
    </row>
    <row r="6" spans="1:3" x14ac:dyDescent="0.25">
      <c r="A6" t="s">
        <v>346</v>
      </c>
      <c r="B6" s="7">
        <f ca="1">B5+1</f>
        <v>40972</v>
      </c>
      <c r="C6">
        <v>1</v>
      </c>
    </row>
    <row r="7" spans="1:3" x14ac:dyDescent="0.25">
      <c r="A7" t="s">
        <v>347</v>
      </c>
      <c r="B7" s="7">
        <f ca="1">B6+1</f>
        <v>40973</v>
      </c>
      <c r="C7">
        <v>1</v>
      </c>
    </row>
    <row r="8" spans="1:3" x14ac:dyDescent="0.25">
      <c r="A8" t="s">
        <v>348</v>
      </c>
      <c r="B8" s="7">
        <f ca="1">B7+1</f>
        <v>40974</v>
      </c>
      <c r="C8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E4" sqref="E4"/>
    </sheetView>
  </sheetViews>
  <sheetFormatPr defaultRowHeight="15" x14ac:dyDescent="0.25"/>
  <cols>
    <col min="1" max="1" width="13.140625" bestFit="1" customWidth="1"/>
    <col min="2" max="2" width="10" bestFit="1" customWidth="1"/>
    <col min="3" max="3" width="11.28515625" bestFit="1" customWidth="1"/>
    <col min="4" max="4" width="16.85546875" customWidth="1"/>
  </cols>
  <sheetData>
    <row r="1" spans="1:4" x14ac:dyDescent="0.25">
      <c r="B1" t="s">
        <v>18</v>
      </c>
      <c r="C1" t="s">
        <v>19</v>
      </c>
    </row>
    <row r="2" spans="1:4" x14ac:dyDescent="0.25">
      <c r="A2" t="s">
        <v>21</v>
      </c>
      <c r="B2" s="6">
        <v>0.1</v>
      </c>
      <c r="C2" s="6">
        <v>0.3</v>
      </c>
    </row>
    <row r="4" spans="1:4" x14ac:dyDescent="0.25">
      <c r="A4" t="s">
        <v>1</v>
      </c>
      <c r="B4" t="s">
        <v>20</v>
      </c>
      <c r="C4" t="s">
        <v>17</v>
      </c>
      <c r="D4" t="s">
        <v>22</v>
      </c>
    </row>
    <row r="5" spans="1:4" x14ac:dyDescent="0.25">
      <c r="A5" t="s">
        <v>4</v>
      </c>
      <c r="B5" s="4">
        <v>450</v>
      </c>
      <c r="C5" t="s">
        <v>18</v>
      </c>
      <c r="D5" s="3"/>
    </row>
    <row r="6" spans="1:4" x14ac:dyDescent="0.25">
      <c r="A6" t="s">
        <v>5</v>
      </c>
      <c r="B6" s="4">
        <v>230</v>
      </c>
      <c r="C6" t="s">
        <v>19</v>
      </c>
      <c r="D6" s="3"/>
    </row>
    <row r="7" spans="1:4" x14ac:dyDescent="0.25">
      <c r="A7" t="s">
        <v>6</v>
      </c>
      <c r="B7" s="4">
        <v>50</v>
      </c>
      <c r="C7" t="s">
        <v>19</v>
      </c>
      <c r="D7" s="3"/>
    </row>
    <row r="8" spans="1:4" x14ac:dyDescent="0.25">
      <c r="A8" t="s">
        <v>7</v>
      </c>
      <c r="B8" s="4">
        <v>65</v>
      </c>
      <c r="C8" t="s">
        <v>19</v>
      </c>
      <c r="D8" s="3"/>
    </row>
    <row r="9" spans="1:4" x14ac:dyDescent="0.25">
      <c r="A9" t="s">
        <v>8</v>
      </c>
      <c r="B9" s="4">
        <v>340</v>
      </c>
      <c r="C9" t="s">
        <v>18</v>
      </c>
      <c r="D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workbookViewId="0">
      <selection activeCell="C5" sqref="C5"/>
    </sheetView>
  </sheetViews>
  <sheetFormatPr defaultRowHeight="15" x14ac:dyDescent="0.25"/>
  <cols>
    <col min="1" max="1" width="15.42578125" bestFit="1" customWidth="1"/>
    <col min="2" max="2" width="23" bestFit="1" customWidth="1"/>
    <col min="3" max="3" width="64" customWidth="1"/>
  </cols>
  <sheetData>
    <row r="2" spans="1:3" x14ac:dyDescent="0.25">
      <c r="A2" t="s">
        <v>11</v>
      </c>
      <c r="B2" t="s">
        <v>10</v>
      </c>
      <c r="C2" t="s">
        <v>16</v>
      </c>
    </row>
    <row r="3" spans="1:3" x14ac:dyDescent="0.25">
      <c r="A3" t="s">
        <v>13</v>
      </c>
      <c r="B3">
        <v>200</v>
      </c>
    </row>
    <row r="4" spans="1:3" x14ac:dyDescent="0.25">
      <c r="A4" t="s">
        <v>12</v>
      </c>
      <c r="B4">
        <v>-1500</v>
      </c>
    </row>
    <row r="5" spans="1:3" x14ac:dyDescent="0.25">
      <c r="A5" t="s">
        <v>14</v>
      </c>
      <c r="B5">
        <v>220</v>
      </c>
    </row>
    <row r="6" spans="1:3" x14ac:dyDescent="0.25">
      <c r="A6" t="s">
        <v>15</v>
      </c>
      <c r="B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G14" sqref="G14"/>
    </sheetView>
  </sheetViews>
  <sheetFormatPr defaultRowHeight="15" x14ac:dyDescent="0.25"/>
  <cols>
    <col min="1" max="1" width="17.28515625" customWidth="1"/>
    <col min="2" max="2" width="16.42578125" customWidth="1"/>
    <col min="3" max="3" width="19.7109375" customWidth="1"/>
    <col min="4" max="4" width="11.28515625" bestFit="1" customWidth="1"/>
    <col min="5" max="5" width="10.42578125" bestFit="1" customWidth="1"/>
  </cols>
  <sheetData>
    <row r="1" spans="1:5" x14ac:dyDescent="0.25">
      <c r="A1" t="s">
        <v>23</v>
      </c>
      <c r="B1" s="9"/>
    </row>
    <row r="2" spans="1:5" x14ac:dyDescent="0.25">
      <c r="A2" t="s">
        <v>57</v>
      </c>
      <c r="B2" s="10"/>
    </row>
    <row r="3" spans="1:5" s="5" customFormat="1" x14ac:dyDescent="0.25">
      <c r="B3" s="5" t="s">
        <v>65</v>
      </c>
      <c r="C3" s="5" t="s">
        <v>66</v>
      </c>
    </row>
    <row r="4" spans="1:5" s="5" customFormat="1" x14ac:dyDescent="0.25">
      <c r="A4" s="5" t="s">
        <v>62</v>
      </c>
      <c r="B4" s="10"/>
      <c r="C4" s="10"/>
    </row>
    <row r="5" spans="1:5" s="5" customFormat="1" x14ac:dyDescent="0.25">
      <c r="A5" s="5" t="s">
        <v>63</v>
      </c>
      <c r="B5" s="10"/>
      <c r="C5" s="10"/>
    </row>
    <row r="6" spans="1:5" s="5" customFormat="1" x14ac:dyDescent="0.25">
      <c r="A6" s="5" t="s">
        <v>64</v>
      </c>
      <c r="B6" s="10"/>
      <c r="C6" s="10"/>
    </row>
    <row r="7" spans="1:5" s="5" customFormat="1" x14ac:dyDescent="0.25"/>
    <row r="8" spans="1:5" x14ac:dyDescent="0.25">
      <c r="A8" t="s">
        <v>1</v>
      </c>
      <c r="B8" t="s">
        <v>23</v>
      </c>
      <c r="C8" t="s">
        <v>57</v>
      </c>
      <c r="D8" t="s">
        <v>61</v>
      </c>
      <c r="E8" s="7"/>
    </row>
    <row r="9" spans="1:5" x14ac:dyDescent="0.25">
      <c r="A9" t="s">
        <v>24</v>
      </c>
      <c r="B9" s="7">
        <v>41018.986525279775</v>
      </c>
      <c r="C9" s="7" t="s">
        <v>58</v>
      </c>
      <c r="D9" s="8">
        <v>1211.9407308179032</v>
      </c>
    </row>
    <row r="10" spans="1:5" x14ac:dyDescent="0.25">
      <c r="A10" s="5" t="s">
        <v>25</v>
      </c>
      <c r="B10" s="7">
        <v>40994.069490248643</v>
      </c>
      <c r="C10" s="7" t="s">
        <v>59</v>
      </c>
      <c r="D10" s="8">
        <v>943.99123726213531</v>
      </c>
    </row>
    <row r="11" spans="1:5" x14ac:dyDescent="0.25">
      <c r="A11" s="5" t="s">
        <v>26</v>
      </c>
      <c r="B11" s="7">
        <v>40987.179937627159</v>
      </c>
      <c r="C11" s="7" t="s">
        <v>60</v>
      </c>
      <c r="D11" s="8">
        <v>976.4077317766878</v>
      </c>
    </row>
    <row r="12" spans="1:5" x14ac:dyDescent="0.25">
      <c r="A12" s="5" t="s">
        <v>27</v>
      </c>
      <c r="B12" s="7">
        <v>40996.547648264634</v>
      </c>
      <c r="C12" s="7" t="s">
        <v>58</v>
      </c>
      <c r="D12" s="8">
        <v>1320.336367691762</v>
      </c>
    </row>
    <row r="13" spans="1:5" x14ac:dyDescent="0.25">
      <c r="A13" s="5" t="s">
        <v>28</v>
      </c>
      <c r="B13" s="7">
        <v>41042.715506974797</v>
      </c>
      <c r="C13" s="7" t="s">
        <v>59</v>
      </c>
      <c r="D13" s="8">
        <v>320.06897908324584</v>
      </c>
    </row>
    <row r="14" spans="1:5" x14ac:dyDescent="0.25">
      <c r="A14" s="5" t="s">
        <v>29</v>
      </c>
      <c r="B14" s="7">
        <v>41028.038549617326</v>
      </c>
      <c r="C14" s="7" t="s">
        <v>60</v>
      </c>
      <c r="D14" s="8">
        <v>1185.5368365268307</v>
      </c>
    </row>
    <row r="15" spans="1:5" x14ac:dyDescent="0.25">
      <c r="A15" s="5" t="s">
        <v>30</v>
      </c>
      <c r="B15" s="7">
        <v>41048.604781250149</v>
      </c>
      <c r="C15" s="7" t="s">
        <v>58</v>
      </c>
      <c r="D15" s="8">
        <v>873.42083423164399</v>
      </c>
    </row>
    <row r="16" spans="1:5" x14ac:dyDescent="0.25">
      <c r="A16" s="5" t="s">
        <v>31</v>
      </c>
      <c r="B16" s="7">
        <v>41046.293018910117</v>
      </c>
      <c r="C16" s="7" t="s">
        <v>59</v>
      </c>
      <c r="D16" s="8">
        <v>832.83000618416713</v>
      </c>
    </row>
    <row r="17" spans="1:4" x14ac:dyDescent="0.25">
      <c r="A17" s="5" t="s">
        <v>32</v>
      </c>
      <c r="B17" s="7">
        <v>40998.499355978434</v>
      </c>
      <c r="C17" s="7" t="s">
        <v>60</v>
      </c>
      <c r="D17" s="8">
        <v>150.03323026505134</v>
      </c>
    </row>
    <row r="18" spans="1:4" x14ac:dyDescent="0.25">
      <c r="A18" s="5" t="s">
        <v>33</v>
      </c>
      <c r="B18" s="7">
        <v>40962.540988454311</v>
      </c>
      <c r="C18" s="7" t="s">
        <v>58</v>
      </c>
      <c r="D18" s="8">
        <v>564.95476562756255</v>
      </c>
    </row>
    <row r="19" spans="1:4" x14ac:dyDescent="0.25">
      <c r="A19" s="5" t="s">
        <v>34</v>
      </c>
      <c r="B19" s="7">
        <v>40998.810695302971</v>
      </c>
      <c r="C19" s="7" t="s">
        <v>59</v>
      </c>
      <c r="D19" s="8">
        <v>417.11866862107865</v>
      </c>
    </row>
    <row r="20" spans="1:4" x14ac:dyDescent="0.25">
      <c r="A20" s="5" t="s">
        <v>35</v>
      </c>
      <c r="B20" s="7">
        <v>41047.452263655374</v>
      </c>
      <c r="C20" s="7" t="s">
        <v>60</v>
      </c>
      <c r="D20" s="8">
        <v>1253.6814954883123</v>
      </c>
    </row>
    <row r="21" spans="1:4" x14ac:dyDescent="0.25">
      <c r="A21" s="5" t="s">
        <v>36</v>
      </c>
      <c r="B21" s="7">
        <v>40959.689753699116</v>
      </c>
      <c r="C21" s="7" t="s">
        <v>58</v>
      </c>
      <c r="D21" s="8">
        <v>686.36346506028917</v>
      </c>
    </row>
    <row r="22" spans="1:4" x14ac:dyDescent="0.25">
      <c r="A22" s="5" t="s">
        <v>37</v>
      </c>
      <c r="B22" s="7">
        <v>41045.151308367371</v>
      </c>
      <c r="C22" s="7" t="s">
        <v>59</v>
      </c>
      <c r="D22" s="8">
        <v>275.1638215834397</v>
      </c>
    </row>
    <row r="23" spans="1:4" x14ac:dyDescent="0.25">
      <c r="A23" s="5" t="s">
        <v>38</v>
      </c>
      <c r="B23" s="7">
        <v>41015.970828764548</v>
      </c>
      <c r="C23" s="7" t="s">
        <v>60</v>
      </c>
      <c r="D23" s="8">
        <v>590.92643458884743</v>
      </c>
    </row>
    <row r="24" spans="1:4" x14ac:dyDescent="0.25">
      <c r="A24" s="5" t="s">
        <v>39</v>
      </c>
      <c r="B24" s="7">
        <v>40988.808088650323</v>
      </c>
      <c r="C24" s="7" t="s">
        <v>58</v>
      </c>
      <c r="D24" s="8">
        <v>83.671155909161598</v>
      </c>
    </row>
    <row r="25" spans="1:4" x14ac:dyDescent="0.25">
      <c r="A25" s="5" t="s">
        <v>40</v>
      </c>
      <c r="B25" s="7">
        <v>41015.551809583565</v>
      </c>
      <c r="C25" s="7" t="s">
        <v>59</v>
      </c>
      <c r="D25" s="8">
        <v>526.78173948200072</v>
      </c>
    </row>
    <row r="26" spans="1:4" x14ac:dyDescent="0.25">
      <c r="A26" s="5" t="s">
        <v>41</v>
      </c>
      <c r="B26" s="7">
        <v>41012.761304079882</v>
      </c>
      <c r="C26" s="7" t="s">
        <v>60</v>
      </c>
      <c r="D26" s="8">
        <v>707.42160480189136</v>
      </c>
    </row>
    <row r="27" spans="1:4" x14ac:dyDescent="0.25">
      <c r="A27" s="5" t="s">
        <v>42</v>
      </c>
      <c r="B27" s="7">
        <v>40984.591638518206</v>
      </c>
      <c r="C27" s="7" t="s">
        <v>58</v>
      </c>
      <c r="D27" s="8">
        <v>960.18792747156306</v>
      </c>
    </row>
    <row r="28" spans="1:4" x14ac:dyDescent="0.25">
      <c r="A28" s="5" t="s">
        <v>43</v>
      </c>
      <c r="B28" s="7">
        <v>41030.233719782584</v>
      </c>
      <c r="C28" s="7" t="s">
        <v>59</v>
      </c>
      <c r="D28" s="8">
        <v>542.76296214582101</v>
      </c>
    </row>
    <row r="29" spans="1:4" x14ac:dyDescent="0.25">
      <c r="A29" s="5" t="s">
        <v>44</v>
      </c>
      <c r="B29" s="7">
        <v>41036.082645634429</v>
      </c>
      <c r="C29" s="7" t="s">
        <v>60</v>
      </c>
      <c r="D29" s="8">
        <v>602.45156527241352</v>
      </c>
    </row>
    <row r="30" spans="1:4" x14ac:dyDescent="0.25">
      <c r="A30" s="5" t="s">
        <v>45</v>
      </c>
      <c r="B30" s="7">
        <v>40993.152230196043</v>
      </c>
      <c r="C30" s="7" t="s">
        <v>58</v>
      </c>
      <c r="D30" s="8">
        <v>231.84959268217452</v>
      </c>
    </row>
    <row r="31" spans="1:4" x14ac:dyDescent="0.25">
      <c r="A31" s="5" t="s">
        <v>46</v>
      </c>
      <c r="B31" s="7">
        <v>40962.095696528377</v>
      </c>
      <c r="C31" s="7" t="s">
        <v>59</v>
      </c>
      <c r="D31" s="8">
        <v>1078.5353119372116</v>
      </c>
    </row>
    <row r="32" spans="1:4" x14ac:dyDescent="0.25">
      <c r="A32" s="5" t="s">
        <v>47</v>
      </c>
      <c r="B32" s="7">
        <v>40957.094429782963</v>
      </c>
      <c r="C32" s="7" t="s">
        <v>60</v>
      </c>
      <c r="D32" s="8">
        <v>785.90482864500996</v>
      </c>
    </row>
    <row r="33" spans="1:4" x14ac:dyDescent="0.25">
      <c r="A33" s="5" t="s">
        <v>48</v>
      </c>
      <c r="B33" s="7">
        <v>40986.61289258529</v>
      </c>
      <c r="C33" s="7" t="s">
        <v>58</v>
      </c>
      <c r="D33" s="8">
        <v>221.47302716965464</v>
      </c>
    </row>
    <row r="34" spans="1:4" x14ac:dyDescent="0.25">
      <c r="A34" s="5" t="s">
        <v>49</v>
      </c>
      <c r="B34" s="7">
        <v>40962.481618406695</v>
      </c>
      <c r="C34" s="7" t="s">
        <v>59</v>
      </c>
      <c r="D34" s="8">
        <v>742.12035090169411</v>
      </c>
    </row>
    <row r="35" spans="1:4" x14ac:dyDescent="0.25">
      <c r="A35" s="5" t="s">
        <v>50</v>
      </c>
      <c r="B35" s="7">
        <v>40971.258925780159</v>
      </c>
      <c r="C35" s="7" t="s">
        <v>60</v>
      </c>
      <c r="D35" s="8">
        <v>305.05413153274753</v>
      </c>
    </row>
    <row r="36" spans="1:4" x14ac:dyDescent="0.25">
      <c r="A36" s="5" t="s">
        <v>51</v>
      </c>
      <c r="B36" s="7">
        <v>40972.029302466581</v>
      </c>
      <c r="C36" s="7" t="s">
        <v>58</v>
      </c>
      <c r="D36" s="8">
        <v>87.323575174803125</v>
      </c>
    </row>
    <row r="37" spans="1:4" x14ac:dyDescent="0.25">
      <c r="A37" s="5" t="s">
        <v>52</v>
      </c>
      <c r="B37" s="7">
        <v>41014.383162813574</v>
      </c>
      <c r="C37" s="7" t="s">
        <v>59</v>
      </c>
      <c r="D37" s="8">
        <v>1000.3352229612826</v>
      </c>
    </row>
    <row r="38" spans="1:4" x14ac:dyDescent="0.25">
      <c r="A38" s="5" t="s">
        <v>53</v>
      </c>
      <c r="B38" s="7">
        <v>40994.860004634764</v>
      </c>
      <c r="C38" s="7" t="s">
        <v>60</v>
      </c>
      <c r="D38" s="8">
        <v>1301.1671572458581</v>
      </c>
    </row>
    <row r="39" spans="1:4" x14ac:dyDescent="0.25">
      <c r="A39" s="5" t="s">
        <v>54</v>
      </c>
      <c r="B39" s="7">
        <v>40969.850576912904</v>
      </c>
      <c r="C39" s="7" t="s">
        <v>58</v>
      </c>
      <c r="D39" s="8">
        <v>747.20433782808288</v>
      </c>
    </row>
    <row r="40" spans="1:4" x14ac:dyDescent="0.25">
      <c r="A40" s="5" t="s">
        <v>55</v>
      </c>
      <c r="B40" s="7">
        <v>41023.471989871563</v>
      </c>
      <c r="C40" s="7" t="s">
        <v>59</v>
      </c>
      <c r="D40" s="8">
        <v>415.58433237530204</v>
      </c>
    </row>
    <row r="41" spans="1:4" x14ac:dyDescent="0.25">
      <c r="A41" s="5" t="s">
        <v>56</v>
      </c>
      <c r="B41" s="7">
        <v>40963.099652354344</v>
      </c>
      <c r="C41" s="7" t="s">
        <v>60</v>
      </c>
      <c r="D41" s="8">
        <v>1287.204342726131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workbookViewId="0">
      <selection activeCell="A14" sqref="A14"/>
    </sheetView>
  </sheetViews>
  <sheetFormatPr defaultRowHeight="15" x14ac:dyDescent="0.25"/>
  <cols>
    <col min="1" max="1" width="11.42578125" customWidth="1"/>
  </cols>
  <sheetData>
    <row r="2" spans="1:1" x14ac:dyDescent="0.25">
      <c r="A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  <row r="5" spans="1:1" x14ac:dyDescent="0.25">
      <c r="A5" t="s">
        <v>70</v>
      </c>
    </row>
    <row r="6" spans="1:1" x14ac:dyDescent="0.25">
      <c r="A6" t="s">
        <v>71</v>
      </c>
    </row>
    <row r="7" spans="1:1" x14ac:dyDescent="0.25">
      <c r="A7" t="s">
        <v>72</v>
      </c>
    </row>
    <row r="8" spans="1:1" x14ac:dyDescent="0.25">
      <c r="A8" t="s">
        <v>73</v>
      </c>
    </row>
    <row r="9" spans="1:1" x14ac:dyDescent="0.25">
      <c r="A9" t="s">
        <v>74</v>
      </c>
    </row>
    <row r="10" spans="1:1" x14ac:dyDescent="0.25">
      <c r="A10" t="s">
        <v>75</v>
      </c>
    </row>
    <row r="11" spans="1:1" x14ac:dyDescent="0.25">
      <c r="A11" t="s">
        <v>76</v>
      </c>
    </row>
    <row r="12" spans="1:1" x14ac:dyDescent="0.25">
      <c r="A12" t="s">
        <v>77</v>
      </c>
    </row>
    <row r="13" spans="1:1" x14ac:dyDescent="0.25">
      <c r="A13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1" sqref="C1"/>
    </sheetView>
  </sheetViews>
  <sheetFormatPr defaultRowHeight="15" x14ac:dyDescent="0.25"/>
  <cols>
    <col min="1" max="1" width="12.42578125" customWidth="1"/>
  </cols>
  <sheetData>
    <row r="1" spans="1:1" x14ac:dyDescent="0.25">
      <c r="A1" s="7">
        <v>40996.054754388715</v>
      </c>
    </row>
    <row r="2" spans="1:1" x14ac:dyDescent="0.25">
      <c r="A2" s="7">
        <v>41031.656791790178</v>
      </c>
    </row>
    <row r="3" spans="1:1" x14ac:dyDescent="0.25">
      <c r="A3" s="7">
        <v>41013.880770388481</v>
      </c>
    </row>
    <row r="4" spans="1:1" x14ac:dyDescent="0.25">
      <c r="A4" s="7">
        <v>41013.529775256335</v>
      </c>
    </row>
    <row r="5" spans="1:1" x14ac:dyDescent="0.25">
      <c r="A5" s="7">
        <v>40991.955936500031</v>
      </c>
    </row>
    <row r="6" spans="1:1" x14ac:dyDescent="0.25">
      <c r="A6" s="7">
        <v>41027.086648634038</v>
      </c>
    </row>
    <row r="7" spans="1:1" x14ac:dyDescent="0.25">
      <c r="A7" s="7">
        <v>40982.819942683796</v>
      </c>
    </row>
    <row r="8" spans="1:1" x14ac:dyDescent="0.25">
      <c r="A8" s="7">
        <v>40992.529881468588</v>
      </c>
    </row>
    <row r="9" spans="1:1" x14ac:dyDescent="0.25">
      <c r="A9" s="7">
        <v>40953.909788715311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13" workbookViewId="0">
      <selection activeCell="E17" sqref="E17"/>
    </sheetView>
  </sheetViews>
  <sheetFormatPr defaultRowHeight="15" x14ac:dyDescent="0.25"/>
  <cols>
    <col min="1" max="1" width="14.42578125" bestFit="1" customWidth="1"/>
    <col min="3" max="3" width="12.42578125" bestFit="1" customWidth="1"/>
    <col min="4" max="4" width="21" bestFit="1" customWidth="1"/>
    <col min="5" max="5" width="12.85546875" bestFit="1" customWidth="1"/>
    <col min="6" max="6" width="8.85546875" bestFit="1" customWidth="1"/>
    <col min="7" max="7" width="17.85546875" bestFit="1" customWidth="1"/>
  </cols>
  <sheetData>
    <row r="1" spans="1:7" x14ac:dyDescent="0.25">
      <c r="A1" t="s">
        <v>79</v>
      </c>
    </row>
    <row r="2" spans="1:7" x14ac:dyDescent="0.25">
      <c r="A2" s="12" t="s">
        <v>80</v>
      </c>
      <c r="B2" s="12" t="s">
        <v>81</v>
      </c>
      <c r="C2" s="12" t="s">
        <v>82</v>
      </c>
      <c r="D2" s="12" t="s">
        <v>83</v>
      </c>
      <c r="E2" s="12" t="s">
        <v>84</v>
      </c>
      <c r="F2" s="12" t="s">
        <v>85</v>
      </c>
      <c r="G2" s="12" t="s">
        <v>86</v>
      </c>
    </row>
    <row r="3" spans="1:7" x14ac:dyDescent="0.25">
      <c r="A3" s="12"/>
      <c r="B3" s="12"/>
      <c r="C3" s="12" t="s">
        <v>87</v>
      </c>
      <c r="D3" s="12" t="s">
        <v>88</v>
      </c>
      <c r="E3" s="12" t="s">
        <v>89</v>
      </c>
      <c r="F3" s="12" t="s">
        <v>90</v>
      </c>
      <c r="G3" s="12"/>
    </row>
    <row r="4" spans="1:7" x14ac:dyDescent="0.25">
      <c r="A4" s="12" t="s">
        <v>91</v>
      </c>
      <c r="B4" s="12">
        <v>2</v>
      </c>
      <c r="C4" s="12" t="s">
        <v>92</v>
      </c>
      <c r="D4" s="12" t="s">
        <v>93</v>
      </c>
      <c r="E4" s="13">
        <v>19946.740000000002</v>
      </c>
      <c r="F4" s="14">
        <v>2876627</v>
      </c>
      <c r="G4" s="15">
        <v>0.70599999999999996</v>
      </c>
    </row>
    <row r="5" spans="1:7" x14ac:dyDescent="0.25">
      <c r="A5" s="12" t="s">
        <v>94</v>
      </c>
      <c r="B5" s="12">
        <v>4</v>
      </c>
      <c r="C5" s="12" t="s">
        <v>95</v>
      </c>
      <c r="D5" s="12" t="s">
        <v>96</v>
      </c>
      <c r="E5" s="13">
        <v>17971.34</v>
      </c>
      <c r="F5" s="14">
        <v>2069083</v>
      </c>
      <c r="G5" s="15">
        <v>0.61099999999999999</v>
      </c>
    </row>
    <row r="6" spans="1:7" x14ac:dyDescent="0.25">
      <c r="A6" s="12"/>
      <c r="B6" s="12"/>
      <c r="C6" s="12"/>
      <c r="D6" s="12" t="s">
        <v>97</v>
      </c>
      <c r="E6" s="12"/>
      <c r="F6" s="12"/>
      <c r="G6" s="12"/>
    </row>
    <row r="7" spans="1:7" x14ac:dyDescent="0.25">
      <c r="A7" s="12" t="s">
        <v>98</v>
      </c>
      <c r="B7" s="12">
        <v>6</v>
      </c>
      <c r="C7" s="12" t="s">
        <v>99</v>
      </c>
      <c r="D7" s="12" t="s">
        <v>100</v>
      </c>
      <c r="E7" s="13">
        <v>25122.49</v>
      </c>
      <c r="F7" s="14">
        <v>2157202</v>
      </c>
      <c r="G7" s="15">
        <v>0.46600000000000003</v>
      </c>
    </row>
    <row r="8" spans="1:7" x14ac:dyDescent="0.25">
      <c r="A8" s="12" t="s">
        <v>101</v>
      </c>
      <c r="B8" s="12">
        <v>8</v>
      </c>
      <c r="C8" s="12" t="s">
        <v>102</v>
      </c>
      <c r="D8" s="12" t="s">
        <v>103</v>
      </c>
      <c r="E8" s="13">
        <v>13987.88</v>
      </c>
      <c r="F8" s="14">
        <v>1010047</v>
      </c>
      <c r="G8" s="15">
        <v>0.63900000000000001</v>
      </c>
    </row>
    <row r="9" spans="1:7" x14ac:dyDescent="0.25">
      <c r="A9" s="12"/>
      <c r="B9" s="12"/>
      <c r="C9" s="12"/>
      <c r="D9" s="12" t="s">
        <v>104</v>
      </c>
      <c r="E9" s="12"/>
      <c r="F9" s="12"/>
      <c r="G9" s="12"/>
    </row>
    <row r="10" spans="1:7" x14ac:dyDescent="0.25">
      <c r="A10" s="12" t="s">
        <v>105</v>
      </c>
      <c r="B10" s="12">
        <v>10</v>
      </c>
      <c r="C10" s="12" t="s">
        <v>106</v>
      </c>
      <c r="D10" s="12" t="s">
        <v>107</v>
      </c>
      <c r="E10" s="13">
        <v>18218.95</v>
      </c>
      <c r="F10" s="14">
        <v>2541832</v>
      </c>
      <c r="G10" s="15">
        <v>0.64400000000000002</v>
      </c>
    </row>
    <row r="11" spans="1:7" x14ac:dyDescent="0.25">
      <c r="A11" s="12" t="s">
        <v>108</v>
      </c>
      <c r="B11" s="12">
        <v>12</v>
      </c>
      <c r="C11" s="12" t="s">
        <v>109</v>
      </c>
      <c r="D11" s="12" t="s">
        <v>110</v>
      </c>
      <c r="E11" s="13">
        <v>15182.79</v>
      </c>
      <c r="F11" s="14">
        <v>3298270</v>
      </c>
      <c r="G11" s="15">
        <v>0.49399999999999999</v>
      </c>
    </row>
    <row r="12" spans="1:7" x14ac:dyDescent="0.25">
      <c r="A12" s="12" t="s">
        <v>111</v>
      </c>
      <c r="B12" s="12">
        <v>14</v>
      </c>
      <c r="C12" s="12" t="s">
        <v>112</v>
      </c>
      <c r="D12" s="12" t="s">
        <v>113</v>
      </c>
      <c r="E12" s="13">
        <v>35558.47</v>
      </c>
      <c r="F12" s="14">
        <v>5222167</v>
      </c>
      <c r="G12" s="15">
        <v>0.64700000000000002</v>
      </c>
    </row>
    <row r="13" spans="1:7" x14ac:dyDescent="0.25">
      <c r="A13" s="12" t="s">
        <v>114</v>
      </c>
      <c r="B13" s="12">
        <v>16</v>
      </c>
      <c r="C13" s="12" t="s">
        <v>115</v>
      </c>
      <c r="D13" s="12" t="s">
        <v>116</v>
      </c>
      <c r="E13" s="13">
        <v>9411.8700000000008</v>
      </c>
      <c r="F13" s="14">
        <v>1031097</v>
      </c>
      <c r="G13" s="15">
        <v>0.65500000000000003</v>
      </c>
    </row>
    <row r="14" spans="1:7" x14ac:dyDescent="0.25">
      <c r="A14" s="12" t="s">
        <v>117</v>
      </c>
      <c r="B14" s="12">
        <v>18</v>
      </c>
      <c r="C14" s="12" t="s">
        <v>118</v>
      </c>
      <c r="D14" s="12" t="s">
        <v>119</v>
      </c>
      <c r="E14" s="13">
        <v>17845.73</v>
      </c>
      <c r="F14" s="14">
        <v>2101732</v>
      </c>
      <c r="G14" s="15">
        <v>0.40600000000000003</v>
      </c>
    </row>
    <row r="15" spans="1:7" x14ac:dyDescent="0.25">
      <c r="A15" s="12" t="s">
        <v>120</v>
      </c>
      <c r="B15" s="12">
        <v>20</v>
      </c>
      <c r="C15" s="12" t="s">
        <v>121</v>
      </c>
      <c r="D15" s="12" t="s">
        <v>122</v>
      </c>
      <c r="E15" s="13">
        <v>20187.02</v>
      </c>
      <c r="F15" s="14">
        <v>1189731</v>
      </c>
      <c r="G15" s="15">
        <v>0.59499999999999997</v>
      </c>
    </row>
    <row r="16" spans="1:7" x14ac:dyDescent="0.25">
      <c r="A16" s="12" t="s">
        <v>123</v>
      </c>
      <c r="B16" s="12">
        <v>22</v>
      </c>
      <c r="C16" s="12" t="s">
        <v>124</v>
      </c>
      <c r="D16" s="12" t="s">
        <v>125</v>
      </c>
      <c r="E16" s="13">
        <v>18310.34</v>
      </c>
      <c r="F16" s="14">
        <v>2230099</v>
      </c>
      <c r="G16" s="15">
        <v>0.66700000000000004</v>
      </c>
    </row>
    <row r="17" spans="1:7" x14ac:dyDescent="0.25">
      <c r="A17" s="12" t="s">
        <v>126</v>
      </c>
      <c r="B17" s="12">
        <v>24</v>
      </c>
      <c r="C17" s="12" t="s">
        <v>127</v>
      </c>
      <c r="D17" s="12" t="s">
        <v>128</v>
      </c>
      <c r="E17" s="13">
        <v>12333.09</v>
      </c>
      <c r="F17" s="14">
        <v>4640725</v>
      </c>
      <c r="G17" s="15">
        <v>0.78400000000000003</v>
      </c>
    </row>
    <row r="18" spans="1:7" x14ac:dyDescent="0.25">
      <c r="A18" s="12" t="s">
        <v>129</v>
      </c>
      <c r="B18" s="12">
        <v>26</v>
      </c>
      <c r="C18" s="12" t="s">
        <v>130</v>
      </c>
      <c r="D18" s="12" t="s">
        <v>131</v>
      </c>
      <c r="E18" s="13">
        <v>11710.5</v>
      </c>
      <c r="F18" s="14">
        <v>1270120</v>
      </c>
      <c r="G18" s="15">
        <v>0.45400000000000001</v>
      </c>
    </row>
    <row r="19" spans="1:7" x14ac:dyDescent="0.25">
      <c r="A19" s="12" t="s">
        <v>132</v>
      </c>
      <c r="B19" s="12">
        <v>28</v>
      </c>
      <c r="C19" s="12" t="s">
        <v>133</v>
      </c>
      <c r="D19" s="12" t="s">
        <v>134</v>
      </c>
      <c r="E19" s="13">
        <v>24173.47</v>
      </c>
      <c r="F19" s="14">
        <v>1427118</v>
      </c>
      <c r="G19" s="15">
        <v>0.6</v>
      </c>
    </row>
    <row r="20" spans="1:7" x14ac:dyDescent="0.25">
      <c r="A20" s="12" t="s">
        <v>135</v>
      </c>
      <c r="B20" s="12">
        <v>30</v>
      </c>
      <c r="C20" s="12" t="s">
        <v>136</v>
      </c>
      <c r="D20" s="12" t="s">
        <v>137</v>
      </c>
      <c r="E20" s="13">
        <v>29826.51</v>
      </c>
      <c r="F20" s="14">
        <v>3408281</v>
      </c>
      <c r="G20" s="15">
        <v>0.56599999999999995</v>
      </c>
    </row>
    <row r="21" spans="1:7" x14ac:dyDescent="0.25">
      <c r="A21" s="12" t="s">
        <v>138</v>
      </c>
      <c r="B21" s="12">
        <v>32</v>
      </c>
      <c r="C21" s="12" t="s">
        <v>139</v>
      </c>
      <c r="D21" s="12" t="s">
        <v>140</v>
      </c>
      <c r="E21" s="13">
        <v>22892.48</v>
      </c>
      <c r="F21" s="14">
        <v>1693198</v>
      </c>
      <c r="G21" s="15">
        <v>0.68700000000000006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D1" sqref="D1"/>
    </sheetView>
  </sheetViews>
  <sheetFormatPr defaultRowHeight="15" x14ac:dyDescent="0.25"/>
  <cols>
    <col min="1" max="1" width="14" bestFit="1" customWidth="1"/>
    <col min="3" max="3" width="11.140625" bestFit="1" customWidth="1"/>
  </cols>
  <sheetData>
    <row r="1" spans="1:3" x14ac:dyDescent="0.25">
      <c r="A1" t="s">
        <v>141</v>
      </c>
      <c r="B1" t="s">
        <v>142</v>
      </c>
      <c r="C1" t="s">
        <v>143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0" sqref="F10"/>
    </sheetView>
  </sheetViews>
  <sheetFormatPr defaultRowHeight="15" x14ac:dyDescent="0.25"/>
  <cols>
    <col min="2" max="2" width="12" bestFit="1" customWidth="1"/>
    <col min="4" max="4" width="14.5703125" bestFit="1" customWidth="1"/>
    <col min="6" max="6" width="15.7109375" bestFit="1" customWidth="1"/>
  </cols>
  <sheetData>
    <row r="1" spans="1:6" x14ac:dyDescent="0.25">
      <c r="A1" t="s">
        <v>144</v>
      </c>
      <c r="B1" t="s">
        <v>151</v>
      </c>
      <c r="C1" t="s">
        <v>65</v>
      </c>
      <c r="D1" t="s">
        <v>152</v>
      </c>
      <c r="E1" t="s">
        <v>145</v>
      </c>
      <c r="F1" t="s">
        <v>150</v>
      </c>
    </row>
    <row r="2" spans="1:6" x14ac:dyDescent="0.25">
      <c r="A2" t="s">
        <v>146</v>
      </c>
      <c r="B2" s="2">
        <v>19.357492969109401</v>
      </c>
      <c r="C2" s="16">
        <v>1.1324557440231919</v>
      </c>
      <c r="D2" s="17">
        <f>B2*C2</f>
        <v>21.921504102756494</v>
      </c>
      <c r="E2" s="11">
        <v>0.23</v>
      </c>
      <c r="F2" s="17">
        <f>D2+D2*E2</f>
        <v>26.963450046390488</v>
      </c>
    </row>
    <row r="3" spans="1:6" x14ac:dyDescent="0.25">
      <c r="A3" t="s">
        <v>121</v>
      </c>
      <c r="B3" s="2">
        <v>12.88631356027099</v>
      </c>
      <c r="C3" s="16">
        <v>9.2780814422864122</v>
      </c>
      <c r="D3" s="17">
        <f t="shared" ref="D3:D12" si="0">B3*C3</f>
        <v>119.56026670303402</v>
      </c>
      <c r="E3" s="11">
        <v>0.23</v>
      </c>
      <c r="F3" s="17">
        <f t="shared" ref="F3:F12" si="1">D3+D3*E3</f>
        <v>147.05912804473184</v>
      </c>
    </row>
    <row r="4" spans="1:6" x14ac:dyDescent="0.25">
      <c r="A4" t="s">
        <v>95</v>
      </c>
      <c r="B4" s="2">
        <v>48.108069812147797</v>
      </c>
      <c r="C4" s="16">
        <v>2.4013007477354376</v>
      </c>
      <c r="D4" s="17">
        <f t="shared" si="0"/>
        <v>115.52194401201913</v>
      </c>
      <c r="E4" s="11">
        <v>0.23</v>
      </c>
      <c r="F4" s="17">
        <f t="shared" si="1"/>
        <v>142.09199113478354</v>
      </c>
    </row>
    <row r="5" spans="1:6" x14ac:dyDescent="0.25">
      <c r="A5" t="s">
        <v>92</v>
      </c>
      <c r="B5" s="2">
        <v>11.863840754370491</v>
      </c>
      <c r="C5" s="16">
        <v>6.0709645645469745</v>
      </c>
      <c r="D5" s="17">
        <f t="shared" si="0"/>
        <v>72.024956819211496</v>
      </c>
      <c r="E5" s="11">
        <v>0.23</v>
      </c>
      <c r="F5" s="17">
        <f t="shared" si="1"/>
        <v>88.590696887630145</v>
      </c>
    </row>
    <row r="6" spans="1:6" x14ac:dyDescent="0.25">
      <c r="A6" t="s">
        <v>106</v>
      </c>
      <c r="B6" s="2">
        <v>2.7864038970785989</v>
      </c>
      <c r="C6" s="16">
        <v>0.33721767901748745</v>
      </c>
      <c r="D6" s="17">
        <f t="shared" si="0"/>
        <v>0.93962465497812708</v>
      </c>
      <c r="E6" s="11">
        <v>0.23</v>
      </c>
      <c r="F6" s="17">
        <f t="shared" si="1"/>
        <v>1.1557383256230964</v>
      </c>
    </row>
    <row r="7" spans="1:6" x14ac:dyDescent="0.25">
      <c r="A7" t="s">
        <v>102</v>
      </c>
      <c r="B7" s="2">
        <v>14.495725594788084</v>
      </c>
      <c r="C7" s="16">
        <v>5.7151777188927593</v>
      </c>
      <c r="D7" s="17">
        <f t="shared" si="0"/>
        <v>82.84564793851635</v>
      </c>
      <c r="E7" s="11">
        <v>0.23</v>
      </c>
      <c r="F7" s="17">
        <f t="shared" si="1"/>
        <v>101.90014696437511</v>
      </c>
    </row>
    <row r="8" spans="1:6" x14ac:dyDescent="0.25">
      <c r="A8" t="s">
        <v>124</v>
      </c>
      <c r="B8" s="2">
        <v>7.1084881239851461</v>
      </c>
      <c r="C8" s="16">
        <v>1.9088159867276888</v>
      </c>
      <c r="D8" s="17">
        <f t="shared" si="0"/>
        <v>13.568795772526764</v>
      </c>
      <c r="E8" s="11">
        <v>0.23</v>
      </c>
      <c r="F8" s="17">
        <f t="shared" si="1"/>
        <v>16.689618800207921</v>
      </c>
    </row>
    <row r="9" spans="1:6" x14ac:dyDescent="0.25">
      <c r="A9" t="s">
        <v>147</v>
      </c>
      <c r="B9" s="2">
        <v>22.866542058467665</v>
      </c>
      <c r="C9" s="16">
        <v>5.3537367854598914</v>
      </c>
      <c r="D9" s="17">
        <f t="shared" si="0"/>
        <v>122.42144737468409</v>
      </c>
      <c r="E9" s="11">
        <v>0.23</v>
      </c>
      <c r="F9" s="17">
        <f t="shared" si="1"/>
        <v>150.57838027086143</v>
      </c>
    </row>
    <row r="10" spans="1:6" x14ac:dyDescent="0.25">
      <c r="A10" t="s">
        <v>148</v>
      </c>
      <c r="B10" s="2">
        <v>2.3152005914907239</v>
      </c>
      <c r="C10" s="16">
        <v>1.0722885585003361</v>
      </c>
      <c r="D10" s="17">
        <f t="shared" si="0"/>
        <v>2.482563104888714</v>
      </c>
      <c r="E10" s="11">
        <v>0.23</v>
      </c>
      <c r="F10" s="17">
        <f t="shared" si="1"/>
        <v>3.0535526190131184</v>
      </c>
    </row>
    <row r="11" spans="1:6" x14ac:dyDescent="0.25">
      <c r="A11" t="s">
        <v>149</v>
      </c>
      <c r="B11" s="2">
        <v>43.920748808611251</v>
      </c>
      <c r="C11" s="16">
        <v>1.1000497681253751</v>
      </c>
      <c r="D11" s="17">
        <f t="shared" si="0"/>
        <v>48.315009542805655</v>
      </c>
      <c r="E11" s="11">
        <v>0.23</v>
      </c>
      <c r="F11" s="17">
        <f t="shared" si="1"/>
        <v>59.427461737650958</v>
      </c>
    </row>
    <row r="12" spans="1:6" x14ac:dyDescent="0.25">
      <c r="A12" t="s">
        <v>109</v>
      </c>
      <c r="B12" s="2">
        <v>25.83089133623438</v>
      </c>
      <c r="C12" s="16">
        <v>3.7038441141811385</v>
      </c>
      <c r="D12" s="17">
        <f t="shared" si="0"/>
        <v>95.673594839764277</v>
      </c>
      <c r="E12" s="11">
        <v>0.23</v>
      </c>
      <c r="F12" s="17">
        <f t="shared" si="1"/>
        <v>117.67852165291006</v>
      </c>
    </row>
    <row r="13" spans="1:6" x14ac:dyDescent="0.25">
      <c r="B13" s="12"/>
      <c r="C13" s="12"/>
      <c r="E1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3</vt:i4>
      </vt:variant>
    </vt:vector>
  </HeadingPairs>
  <TitlesOfParts>
    <vt:vector size="20" baseType="lpstr">
      <vt:lpstr>Waluty</vt:lpstr>
      <vt:lpstr>PremiumSilver</vt:lpstr>
      <vt:lpstr>CzyPrzekroczenie</vt:lpstr>
      <vt:lpstr>Faktury</vt:lpstr>
      <vt:lpstr>Miesiace</vt:lpstr>
      <vt:lpstr>Daty</vt:lpstr>
      <vt:lpstr>Wojewodztwa</vt:lpstr>
      <vt:lpstr>Lista</vt:lpstr>
      <vt:lpstr>Tabela</vt:lpstr>
      <vt:lpstr>Kategorie</vt:lpstr>
      <vt:lpstr>Uczestnicy</vt:lpstr>
      <vt:lpstr>Wplaty</vt:lpstr>
      <vt:lpstr>Rabaty</vt:lpstr>
      <vt:lpstr>Bledy</vt:lpstr>
      <vt:lpstr>Drukarki</vt:lpstr>
      <vt:lpstr>Dane analiza</vt:lpstr>
      <vt:lpstr>Gantt</vt:lpstr>
      <vt:lpstr>Kategorie!Biuro_Podrozy</vt:lpstr>
      <vt:lpstr>Uczestnicy!Biuro_Podrozy</vt:lpstr>
      <vt:lpstr>Wplaty!Biuro_Podrozy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R.K.</dc:creator>
  <cp:lastModifiedBy>R.K.</cp:lastModifiedBy>
  <dcterms:created xsi:type="dcterms:W3CDTF">2012-01-16T08:36:52Z</dcterms:created>
  <dcterms:modified xsi:type="dcterms:W3CDTF">2012-03-05T15:10:08Z</dcterms:modified>
</cp:coreProperties>
</file>